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 PRATICA" sheetId="1" state="visible" r:id="rId3"/>
  </sheets>
  <definedNames>
    <definedName function="false" hidden="true" localSheetId="0" name="_xlnm._FilterDatabase" vbProcedure="false">'CH PRATICA'!$A$3:$S$57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<sst xmlns="http://schemas.openxmlformats.org/spreadsheetml/2006/main" count="79" uniqueCount="79">
  <si>
    <t xml:space="preserve">CÓDIGO</t>
  </si>
  <si>
    <t xml:space="preserve">Vagas Preenchidas</t>
  </si>
  <si>
    <t xml:space="preserve">(a)</t>
  </si>
  <si>
    <t xml:space="preserve">CH</t>
  </si>
  <si>
    <t xml:space="preserve">CH/POND.</t>
  </si>
  <si>
    <t xml:space="preserve">(b)</t>
  </si>
  <si>
    <t xml:space="preserve">Crit.1</t>
  </si>
  <si>
    <t xml:space="preserve">N. Prof</t>
  </si>
  <si>
    <t xml:space="preserve">ALU./PROF</t>
  </si>
  <si>
    <t xml:space="preserve">Crit.2</t>
  </si>
  <si>
    <t xml:space="preserve">Prática</t>
  </si>
  <si>
    <t xml:space="preserve">Crit.3</t>
  </si>
  <si>
    <t xml:space="preserve">Nota Final</t>
  </si>
  <si>
    <t xml:space="preserve">MÉDIA</t>
  </si>
  <si>
    <t xml:space="preserve">c)</t>
  </si>
  <si>
    <t xml:space="preserve">Ch prática</t>
  </si>
  <si>
    <t xml:space="preserve">Ch pond</t>
  </si>
  <si>
    <t xml:space="preserve">Aluno Ch pond</t>
  </si>
  <si>
    <t xml:space="preserve">MEV100 – Anatomia dos animais domesticos I</t>
  </si>
  <si>
    <t xml:space="preserve">MEV101 - ANATOMIA DOS ANIMAIS DOMÉSTICOS II</t>
  </si>
  <si>
    <t xml:space="preserve">MEV-104 Nutrição animal</t>
  </si>
  <si>
    <t xml:space="preserve">MEVA33 - Tecnicas Cirurgicas e Veterinária</t>
  </si>
  <si>
    <t xml:space="preserve">MEVC22 Clínica médica de carnívoros domesticos</t>
  </si>
  <si>
    <t xml:space="preserve">MEVB80- Fisiopatologia da Reprodução dos Animais Domésticos I- Fêmea</t>
  </si>
  <si>
    <t xml:space="preserve">MEV157 - Inspeção e Tecnologia de Leite e Derivados</t>
  </si>
  <si>
    <t xml:space="preserve">MEVA44 ANATOMIA DOS ANIMAIS DOMÉSTICOS</t>
  </si>
  <si>
    <t xml:space="preserve">MEVA34- Obstetrícia Veterinária</t>
  </si>
  <si>
    <t xml:space="preserve">MEV-160 Doenças Parasitárias II</t>
  </si>
  <si>
    <t xml:space="preserve">MEVC21- Clínica Médica de Ruminantes</t>
  </si>
  <si>
    <t xml:space="preserve">MEVB18 - Estatística aplicada à Medicina Veterinária</t>
  </si>
  <si>
    <t xml:space="preserve">MEV151- Patologia Animal II</t>
  </si>
  <si>
    <t xml:space="preserve">MEVA04 - Semiologia Veterinária</t>
  </si>
  <si>
    <t xml:space="preserve">MEV150- Patologia Animal I</t>
  </si>
  <si>
    <t xml:space="preserve">MEVA03 Patologia Clínica</t>
  </si>
  <si>
    <t xml:space="preserve">MEV163 - Epidemiologia e Administração Sanitária</t>
  </si>
  <si>
    <t xml:space="preserve">MEV127 – Anestesiologia dos Animais Domésticos</t>
  </si>
  <si>
    <t xml:space="preserve">MEV140-Extensão Rural </t>
  </si>
  <si>
    <t xml:space="preserve">MEV115 - Avicultura e suinocultura</t>
  </si>
  <si>
    <t xml:space="preserve">MEVB82 - Viroses e Micoses dos animais</t>
  </si>
  <si>
    <t xml:space="preserve">MEVB23 - CIENCIAS HUMANAS E SOCIAIS APLICADAS</t>
  </si>
  <si>
    <t xml:space="preserve">MEVA40 QUÍMICA GERAL, ANALÍTICA E ORGÂNICA</t>
  </si>
  <si>
    <t xml:space="preserve">MEVB77 - ECONOMIA E ADMINISTRAÇAO APLICADAS</t>
  </si>
  <si>
    <t xml:space="preserve">MEVB84- Fisiopatologia da Reprodução dos Animais Domésticos II Macho</t>
  </si>
  <si>
    <t xml:space="preserve">MEV152 – Toxicologia Veterinária</t>
  </si>
  <si>
    <t xml:space="preserve">MEV-142 Caprinocultura e Ovinocultura</t>
  </si>
  <si>
    <t xml:space="preserve">MEV161 - Medicina Veterinária Preventiva e Saúde Pública</t>
  </si>
  <si>
    <t xml:space="preserve">MEVB22 Ciência Animal</t>
  </si>
  <si>
    <t xml:space="preserve">MEVA73 ANÁLISE DE ALIMENTOS</t>
  </si>
  <si>
    <t xml:space="preserve">MEVB75 - Imunologia aplicada a produção e saude animal</t>
  </si>
  <si>
    <t xml:space="preserve">MEV128 – Radiologia dos Animais Domésticos</t>
  </si>
  <si>
    <t xml:space="preserve">MEVA41 Matemática Aplicada a Zootecnia</t>
  </si>
  <si>
    <t xml:space="preserve">MEVA56 FERTILIDADE DO SOLO</t>
  </si>
  <si>
    <t xml:space="preserve">MEVB 25 Metodologia da pesquisa em Ciência Animal</t>
  </si>
  <si>
    <t xml:space="preserve">MEVB24 - Genética</t>
  </si>
  <si>
    <t xml:space="preserve">MEVA42 BIOLOGIA CELULAR</t>
  </si>
  <si>
    <t xml:space="preserve">MEVA53 FUNDAMENTOS DA CIÊNCIA DO SOLO</t>
  </si>
  <si>
    <t xml:space="preserve">MEVA43 Introdução a Zootecnia</t>
  </si>
  <si>
    <t xml:space="preserve">MEVA19 - TRABALHO DE CONCLUSÃO DE CURSO </t>
  </si>
  <si>
    <t xml:space="preserve">MEVA48 Bioquímica Animal</t>
  </si>
  <si>
    <t xml:space="preserve">MEVA54 HISTOLOGIA E EMBRIOLOGIA ANIMAL</t>
  </si>
  <si>
    <t xml:space="preserve">MEVA55 MICROBIOLOGIA E IMUNOLOGIA</t>
  </si>
  <si>
    <t xml:space="preserve">MEVA67 NUTRIÇÃO ANIMAL BÁSICA</t>
  </si>
  <si>
    <t xml:space="preserve">MEV133- ANATOMIA DOS ANIMAIS DOMÉSTICOS III</t>
  </si>
  <si>
    <t xml:space="preserve">MEVA59 - Experimentação Zootécnica</t>
  </si>
  <si>
    <t xml:space="preserve">MEVA70 ALIMENTOS E CÁLCULO DE RAÇÃO</t>
  </si>
  <si>
    <t xml:space="preserve">MEVA66 PLANTAS FORRAGEIRAS</t>
  </si>
  <si>
    <t xml:space="preserve">MEV171 - Terapeutica Veterinária</t>
  </si>
  <si>
    <t xml:space="preserve">MEVA64 Mecanização Agropecuária e Geotecnologia</t>
  </si>
  <si>
    <t xml:space="preserve">MEVA85 - Nutrição de Ruminantes</t>
  </si>
  <si>
    <t xml:space="preserve">MEVA50 - Metodologia da Pesquisa em Zootecnia</t>
  </si>
  <si>
    <t xml:space="preserve">MEVA74 FORMAÇÃO e MANEJO DE PASTAGEM</t>
  </si>
  <si>
    <t xml:space="preserve">MEVA95 NUTRIÇÃO E PRODUÇÃO DE CÃES E GATOS</t>
  </si>
  <si>
    <t xml:space="preserve">MEVA86 Bioclimatologia, ambiência, comportamento e bem-estar animal</t>
  </si>
  <si>
    <t xml:space="preserve">MEVA87 RECURSOS FORRAGEIROS DA CAATINGA</t>
  </si>
  <si>
    <t xml:space="preserve">MEVC 68- Introdução à Política Agrícola</t>
  </si>
  <si>
    <t xml:space="preserve">MEV124 Equinocultura</t>
  </si>
  <si>
    <t xml:space="preserve">MEVC10	PRÁTICA HOSPITALAR EM CLÍNICA MÉDICA DE EQUINOS	</t>
  </si>
  <si>
    <t xml:space="preserve">MEVB19 - MICOLOGIA CLINICA </t>
  </si>
  <si>
    <t xml:space="preserve">MEV162 - Epidemiologia de Zoonoses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</si>
</sst>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"/>
    <numFmt numFmtId="166" formatCode="0.00"/>
    <numFmt numFmtId="167" formatCode="General"/>
    <numFmt numFmtId="168" formatCode="0.0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7E4BD"/>
        <bgColor rgb="FFFCD5B5"/>
      </patternFill>
    </fill>
    <fill>
      <patternFill patternType="solid">
        <fgColor rgb="FFFCD5B5"/>
        <bgColor rgb="FFD7E4BD"/>
      </patternFill>
    </fill>
    <fill>
      <patternFill patternType="solid">
        <fgColor rgb="FFFFFF00"/>
        <bgColor rgb="FFFFFF00"/>
      </patternFill>
    </fill>
    <fill>
      <patternFill patternType="solid">
        <fgColor rgb="FFF6B26B"/>
        <bgColor rgb="FFFCD5B5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7E4BD"/>
          <bgColor rgb="FF000000"/>
        </patternFill>
      </fill>
    </dxf>
    <dxf>
      <fill>
        <patternFill patternType="solid">
          <fgColor rgb="FFFCD5B5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6B26B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6B26B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63"/>
  <sheetViews>
    <sheetView showFormulas="false" showGridLines="true" showRowColHeaders="true" showZeros="true" rightToLeft="false" tabSelected="true" showOutlineSymbols="true" defaultGridColor="true" view="normal" topLeftCell="A43" colorId="64" zoomScale="95" zoomScaleNormal="95" zoomScalePageLayoutView="100" workbookViewId="0">
      <selection pane="topLeft" activeCell="A5" activeCellId="0" sqref="A5:A65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3.29"/>
    <col collapsed="false" customWidth="true" hidden="false" outlineLevel="0" max="2" min="2" style="1" width="78.57"/>
    <col collapsed="false" customWidth="true" hidden="false" outlineLevel="0" max="4" min="3" style="1" width="7"/>
    <col collapsed="false" customWidth="true" hidden="false" outlineLevel="0" max="6" min="5" style="1" width="9.14"/>
    <col collapsed="false" customWidth="true" hidden="false" outlineLevel="0" max="7" min="7" style="1" width="7.38"/>
    <col collapsed="false" customWidth="true" hidden="false" outlineLevel="0" max="8" min="8" style="1" width="5.14"/>
    <col collapsed="false" customWidth="true" hidden="false" outlineLevel="0" max="9" min="9" style="1" width="10.14"/>
    <col collapsed="false" customWidth="true" hidden="false" outlineLevel="0" max="10" min="10" style="1" width="6.07"/>
    <col collapsed="false" customWidth="true" hidden="false" outlineLevel="0" max="11" min="11" style="1" width="8.29"/>
    <col collapsed="false" customWidth="true" hidden="false" outlineLevel="0" max="12" min="12" style="1" width="7.38"/>
    <col collapsed="false" customWidth="true" hidden="false" outlineLevel="0" max="13" min="13" style="1" width="10.56"/>
    <col collapsed="false" customWidth="true" hidden="false" outlineLevel="0" max="14" min="14" style="1" width="12.57"/>
    <col collapsed="false" customWidth="true" hidden="false" outlineLevel="0" max="15" min="15" style="1" width="9.71"/>
    <col collapsed="false" customWidth="true" hidden="false" outlineLevel="0" max="16" min="16" style="1" width="8.1"/>
    <col collapsed="false" customWidth="true" hidden="false" outlineLevel="0" max="17" min="17" style="1" width="9.83"/>
    <col collapsed="false" customWidth="true" hidden="false" outlineLevel="0" max="18" min="18" style="1" width="8"/>
    <col collapsed="false" customWidth="true" hidden="false" outlineLevel="0" max="19" min="19" style="1" width="7.08"/>
    <col collapsed="false" customWidth="false" hidden="false" outlineLevel="0" max="16384" min="20" style="1" width="14.43"/>
  </cols>
  <sheetData>
    <row r="1" customFormat="false" ht="15" hidden="false" customHeight="true" outlineLevel="0" collapsed="false">
      <c r="A1" s="2"/>
      <c r="B1" s="3" t="s">
        <v>0</v>
      </c>
      <c r="C1" s="4" t="s">
        <v>1</v>
      </c>
      <c r="D1" s="4"/>
      <c r="E1" s="4"/>
      <c r="F1" s="4"/>
      <c r="G1" s="5" t="s">
        <v>2</v>
      </c>
      <c r="H1" s="5" t="s">
        <v>3</v>
      </c>
      <c r="I1" s="5" t="s">
        <v>4</v>
      </c>
      <c r="J1" s="5" t="s">
        <v>5</v>
      </c>
      <c r="K1" s="5" t="s">
        <v>6</v>
      </c>
      <c r="L1" s="6" t="s">
        <v>7</v>
      </c>
      <c r="M1" s="5" t="s">
        <v>8</v>
      </c>
      <c r="N1" s="5" t="s">
        <v>9</v>
      </c>
      <c r="O1" s="5" t="s">
        <v>10</v>
      </c>
      <c r="P1" s="5"/>
      <c r="Q1" s="5"/>
      <c r="R1" s="5" t="s">
        <v>11</v>
      </c>
      <c r="S1" s="7" t="s">
        <v>12</v>
      </c>
    </row>
    <row r="2" customFormat="false" ht="15" hidden="false" customHeight="false" outlineLevel="0" collapsed="false">
      <c r="A2" s="2"/>
      <c r="B2" s="3"/>
      <c r="C2" s="8" t="n">
        <v>44562</v>
      </c>
      <c r="D2" s="8" t="n">
        <v>44593</v>
      </c>
      <c r="E2" s="8" t="n">
        <v>44927</v>
      </c>
      <c r="F2" s="8" t="n">
        <v>44958</v>
      </c>
      <c r="G2" s="9" t="s">
        <v>13</v>
      </c>
      <c r="H2" s="9"/>
      <c r="I2" s="9"/>
      <c r="J2" s="9"/>
      <c r="K2" s="9" t="n">
        <v>3.5</v>
      </c>
      <c r="L2" s="10"/>
      <c r="M2" s="9" t="s">
        <v>14</v>
      </c>
      <c r="N2" s="9" t="n">
        <v>4.5</v>
      </c>
      <c r="O2" s="9" t="s">
        <v>15</v>
      </c>
      <c r="P2" s="9" t="s">
        <v>16</v>
      </c>
      <c r="Q2" s="9" t="s">
        <v>17</v>
      </c>
      <c r="R2" s="9" t="n">
        <v>2</v>
      </c>
      <c r="S2" s="7"/>
    </row>
    <row r="3" customFormat="false" ht="15" hidden="false" customHeight="false" outlineLevel="0" collapsed="false">
      <c r="A3" s="11"/>
      <c r="B3" s="12"/>
      <c r="C3" s="8"/>
      <c r="D3" s="8"/>
      <c r="E3" s="8"/>
      <c r="F3" s="8"/>
      <c r="G3" s="9"/>
      <c r="H3" s="9"/>
      <c r="I3" s="9"/>
      <c r="J3" s="9"/>
      <c r="K3" s="9"/>
      <c r="L3" s="10"/>
      <c r="M3" s="9"/>
      <c r="N3" s="9"/>
      <c r="O3" s="13"/>
      <c r="P3" s="9"/>
      <c r="Q3" s="9"/>
      <c r="R3" s="9"/>
      <c r="S3" s="14"/>
    </row>
    <row r="4" customFormat="false" ht="15" hidden="false" customHeight="false" outlineLevel="0" collapsed="false">
      <c r="B4" s="15"/>
      <c r="C4" s="16"/>
      <c r="D4" s="16"/>
      <c r="E4" s="16"/>
      <c r="F4" s="16"/>
      <c r="L4" s="16"/>
    </row>
    <row r="5" customFormat="false" ht="13.5" hidden="false" customHeight="true" outlineLevel="0" collapsed="false">
      <c r="A5" s="17" t="n">
        <v>1</v>
      </c>
      <c r="B5" s="18" t="s">
        <v>18</v>
      </c>
      <c r="C5" s="19" t="n">
        <v>95</v>
      </c>
      <c r="D5" s="19" t="n">
        <v>104</v>
      </c>
      <c r="E5" s="19" t="n">
        <v>71</v>
      </c>
      <c r="F5" s="19" t="n">
        <v>93</v>
      </c>
      <c r="G5" s="20" t="n">
        <f aca="false">AVERAGE(C5:F5)</f>
        <v>90.75</v>
      </c>
      <c r="H5" s="21" t="n">
        <v>90</v>
      </c>
      <c r="I5" s="22" t="n">
        <f aca="false">H5/90</f>
        <v>1</v>
      </c>
      <c r="J5" s="22" t="n">
        <f aca="false">I5*G5</f>
        <v>90.75</v>
      </c>
      <c r="K5" s="20" t="n">
        <f aca="false">J5*2.5</f>
        <v>226.875</v>
      </c>
      <c r="L5" s="21" t="n">
        <v>5</v>
      </c>
      <c r="M5" s="22" t="n">
        <f aca="false">J5/L5</f>
        <v>18.15</v>
      </c>
      <c r="N5" s="23" t="n">
        <f aca="false">M5*3</f>
        <v>54.45</v>
      </c>
      <c r="O5" s="24" t="n">
        <v>60</v>
      </c>
      <c r="P5" s="25" t="n">
        <f aca="false">O5/60</f>
        <v>1</v>
      </c>
      <c r="Q5" s="26" t="n">
        <f aca="false">G5*P5</f>
        <v>90.75</v>
      </c>
      <c r="R5" s="20" t="n">
        <f aca="false">Q5*3.5</f>
        <v>317.625</v>
      </c>
      <c r="S5" s="27" t="n">
        <f aca="false">(K5+N5+R5)</f>
        <v>598.95</v>
      </c>
    </row>
    <row r="6" customFormat="false" ht="13.5" hidden="false" customHeight="true" outlineLevel="0" collapsed="false">
      <c r="A6" s="17" t="n">
        <v>2</v>
      </c>
      <c r="B6" s="18" t="s">
        <v>19</v>
      </c>
      <c r="C6" s="28" t="n">
        <v>97</v>
      </c>
      <c r="D6" s="28" t="n">
        <v>96</v>
      </c>
      <c r="E6" s="19" t="n">
        <v>73</v>
      </c>
      <c r="F6" s="19" t="n">
        <v>71</v>
      </c>
      <c r="G6" s="20" t="n">
        <f aca="false">AVERAGE(C6:F6)</f>
        <v>84.25</v>
      </c>
      <c r="H6" s="21" t="n">
        <v>90</v>
      </c>
      <c r="I6" s="22" t="n">
        <f aca="false">H6/90</f>
        <v>1</v>
      </c>
      <c r="J6" s="22" t="n">
        <f aca="false">I6*G6</f>
        <v>84.25</v>
      </c>
      <c r="K6" s="20" t="n">
        <f aca="false">J6*2.5</f>
        <v>210.625</v>
      </c>
      <c r="L6" s="21" t="n">
        <v>5</v>
      </c>
      <c r="M6" s="22" t="n">
        <f aca="false">J6/L6</f>
        <v>16.85</v>
      </c>
      <c r="N6" s="23" t="n">
        <f aca="false">M6*3</f>
        <v>50.55</v>
      </c>
      <c r="O6" s="24" t="n">
        <v>60</v>
      </c>
      <c r="P6" s="25" t="n">
        <f aca="false">O6/60</f>
        <v>1</v>
      </c>
      <c r="Q6" s="26" t="n">
        <f aca="false">G6*P6</f>
        <v>84.25</v>
      </c>
      <c r="R6" s="20" t="n">
        <f aca="false">Q6*3.5</f>
        <v>294.875</v>
      </c>
      <c r="S6" s="27" t="n">
        <f aca="false">(K6+N6+R6)</f>
        <v>556.05</v>
      </c>
    </row>
    <row r="7" customFormat="false" ht="13.5" hidden="false" customHeight="true" outlineLevel="0" collapsed="false">
      <c r="A7" s="17" t="n">
        <v>3</v>
      </c>
      <c r="B7" s="29" t="s">
        <v>20</v>
      </c>
      <c r="C7" s="19" t="n">
        <v>32</v>
      </c>
      <c r="D7" s="19" t="n">
        <v>75</v>
      </c>
      <c r="E7" s="19" t="n">
        <v>70</v>
      </c>
      <c r="F7" s="19" t="n">
        <v>72</v>
      </c>
      <c r="G7" s="20" t="n">
        <f aca="false">AVERAGE(C7:F7)</f>
        <v>62.25</v>
      </c>
      <c r="H7" s="21" t="n">
        <v>90</v>
      </c>
      <c r="I7" s="22" t="n">
        <f aca="false">H7/90</f>
        <v>1</v>
      </c>
      <c r="J7" s="22" t="n">
        <f aca="false">I7*G7</f>
        <v>62.25</v>
      </c>
      <c r="K7" s="20" t="n">
        <f aca="false">J7*2.5</f>
        <v>155.625</v>
      </c>
      <c r="L7" s="21" t="n">
        <v>1</v>
      </c>
      <c r="M7" s="22" t="n">
        <f aca="false">J7/L7</f>
        <v>62.25</v>
      </c>
      <c r="N7" s="23" t="n">
        <f aca="false">M7*3</f>
        <v>186.75</v>
      </c>
      <c r="O7" s="24" t="n">
        <v>30</v>
      </c>
      <c r="P7" s="25" t="n">
        <f aca="false">O7/60</f>
        <v>0.5</v>
      </c>
      <c r="Q7" s="26" t="n">
        <f aca="false">G7*P7</f>
        <v>31.125</v>
      </c>
      <c r="R7" s="20" t="n">
        <f aca="false">Q7*3.5</f>
        <v>108.9375</v>
      </c>
      <c r="S7" s="27" t="n">
        <f aca="false">(K7+N7+R7)</f>
        <v>451.3125</v>
      </c>
    </row>
    <row r="8" customFormat="false" ht="13.5" hidden="false" customHeight="true" outlineLevel="0" collapsed="false">
      <c r="A8" s="17" t="n">
        <v>4</v>
      </c>
      <c r="B8" s="18" t="s">
        <v>21</v>
      </c>
      <c r="C8" s="28" t="n">
        <v>42</v>
      </c>
      <c r="D8" s="28" t="n">
        <v>80</v>
      </c>
      <c r="E8" s="19" t="n">
        <v>56</v>
      </c>
      <c r="F8" s="19" t="n">
        <v>50</v>
      </c>
      <c r="G8" s="20" t="n">
        <f aca="false">AVERAGE(C8:F8)</f>
        <v>57</v>
      </c>
      <c r="H8" s="21" t="n">
        <v>90</v>
      </c>
      <c r="I8" s="22" t="n">
        <f aca="false">H8/90</f>
        <v>1</v>
      </c>
      <c r="J8" s="22" t="n">
        <f aca="false">I8*G8</f>
        <v>57</v>
      </c>
      <c r="K8" s="20" t="n">
        <f aca="false">J8*2.5</f>
        <v>142.5</v>
      </c>
      <c r="L8" s="21" t="n">
        <v>4</v>
      </c>
      <c r="M8" s="22" t="n">
        <f aca="false">J8/L8</f>
        <v>14.25</v>
      </c>
      <c r="N8" s="23" t="n">
        <f aca="false">M8*3</f>
        <v>42.75</v>
      </c>
      <c r="O8" s="24" t="n">
        <v>60</v>
      </c>
      <c r="P8" s="25" t="n">
        <f aca="false">O8/60</f>
        <v>1</v>
      </c>
      <c r="Q8" s="26" t="n">
        <f aca="false">G8*P8</f>
        <v>57</v>
      </c>
      <c r="R8" s="20" t="n">
        <f aca="false">Q8*3.5</f>
        <v>199.5</v>
      </c>
      <c r="S8" s="27" t="n">
        <f aca="false">(K8+N8+R8)</f>
        <v>384.75</v>
      </c>
    </row>
    <row r="9" customFormat="false" ht="17.25" hidden="false" customHeight="true" outlineLevel="0" collapsed="false">
      <c r="A9" s="17" t="n">
        <v>5</v>
      </c>
      <c r="B9" s="18" t="s">
        <v>22</v>
      </c>
      <c r="C9" s="28" t="n">
        <v>65</v>
      </c>
      <c r="D9" s="28" t="n">
        <v>47</v>
      </c>
      <c r="E9" s="19" t="n">
        <v>39</v>
      </c>
      <c r="F9" s="19" t="n">
        <v>45</v>
      </c>
      <c r="G9" s="20" t="n">
        <f aca="false">AVERAGE(C9:F9)</f>
        <v>49</v>
      </c>
      <c r="H9" s="21" t="n">
        <v>90</v>
      </c>
      <c r="I9" s="22" t="n">
        <f aca="false">H9/90</f>
        <v>1</v>
      </c>
      <c r="J9" s="22" t="n">
        <f aca="false">I9*G9</f>
        <v>49</v>
      </c>
      <c r="K9" s="20" t="n">
        <f aca="false">J9*2.5</f>
        <v>122.5</v>
      </c>
      <c r="L9" s="21" t="n">
        <v>3</v>
      </c>
      <c r="M9" s="22" t="n">
        <f aca="false">J9/L9</f>
        <v>16.3333333333333</v>
      </c>
      <c r="N9" s="23" t="n">
        <f aca="false">M9*3</f>
        <v>49</v>
      </c>
      <c r="O9" s="24" t="n">
        <v>60</v>
      </c>
      <c r="P9" s="25" t="n">
        <f aca="false">O9/60</f>
        <v>1</v>
      </c>
      <c r="Q9" s="26" t="n">
        <f aca="false">G9*P9</f>
        <v>49</v>
      </c>
      <c r="R9" s="20" t="n">
        <f aca="false">Q9*3.5</f>
        <v>171.5</v>
      </c>
      <c r="S9" s="27" t="n">
        <f aca="false">(K9+N9+R9)</f>
        <v>343</v>
      </c>
    </row>
    <row r="10" customFormat="false" ht="15" hidden="false" customHeight="false" outlineLevel="0" collapsed="false">
      <c r="A10" s="17" t="n">
        <v>6</v>
      </c>
      <c r="B10" s="18" t="s">
        <v>23</v>
      </c>
      <c r="C10" s="28" t="n">
        <v>67</v>
      </c>
      <c r="D10" s="28" t="n">
        <v>44</v>
      </c>
      <c r="E10" s="19" t="n">
        <v>65</v>
      </c>
      <c r="F10" s="19" t="n">
        <v>65</v>
      </c>
      <c r="G10" s="20" t="n">
        <f aca="false">AVERAGE(C10:F10)</f>
        <v>60.25</v>
      </c>
      <c r="H10" s="21" t="n">
        <v>60</v>
      </c>
      <c r="I10" s="22" t="n">
        <f aca="false">H10/90</f>
        <v>0.666666666666667</v>
      </c>
      <c r="J10" s="22" t="n">
        <f aca="false">I10*G10</f>
        <v>40.1666666666667</v>
      </c>
      <c r="K10" s="20" t="n">
        <f aca="false">J10*2.5</f>
        <v>100.416666666667</v>
      </c>
      <c r="L10" s="21" t="n">
        <v>1</v>
      </c>
      <c r="M10" s="22" t="n">
        <f aca="false">J10/L10</f>
        <v>40.1666666666667</v>
      </c>
      <c r="N10" s="23" t="n">
        <f aca="false">M10*3</f>
        <v>120.5</v>
      </c>
      <c r="O10" s="30" t="n">
        <v>30</v>
      </c>
      <c r="P10" s="25" t="n">
        <f aca="false">O10/60</f>
        <v>0.5</v>
      </c>
      <c r="Q10" s="26" t="n">
        <f aca="false">G10*P10</f>
        <v>30.125</v>
      </c>
      <c r="R10" s="20" t="n">
        <f aca="false">Q10*3.5</f>
        <v>105.4375</v>
      </c>
      <c r="S10" s="27" t="n">
        <f aca="false">(K10+N10+R10)</f>
        <v>326.354166666667</v>
      </c>
    </row>
    <row r="11" customFormat="false" ht="15" hidden="false" customHeight="false" outlineLevel="0" collapsed="false">
      <c r="A11" s="17" t="n">
        <v>7</v>
      </c>
      <c r="B11" s="29" t="s">
        <v>24</v>
      </c>
      <c r="C11" s="19" t="n">
        <v>30</v>
      </c>
      <c r="D11" s="19" t="n">
        <v>84</v>
      </c>
      <c r="E11" s="19" t="n">
        <v>59</v>
      </c>
      <c r="F11" s="19" t="n">
        <v>52</v>
      </c>
      <c r="G11" s="20" t="n">
        <f aca="false">AVERAGE(C11:F11)</f>
        <v>56.25</v>
      </c>
      <c r="H11" s="21" t="n">
        <v>90</v>
      </c>
      <c r="I11" s="22" t="n">
        <f aca="false">H11/90</f>
        <v>1</v>
      </c>
      <c r="J11" s="22" t="n">
        <f aca="false">I11*G11</f>
        <v>56.25</v>
      </c>
      <c r="K11" s="20" t="n">
        <f aca="false">J11*2.5</f>
        <v>140.625</v>
      </c>
      <c r="L11" s="21" t="n">
        <v>2</v>
      </c>
      <c r="M11" s="22" t="n">
        <f aca="false">J11/L11</f>
        <v>28.125</v>
      </c>
      <c r="N11" s="23" t="n">
        <f aca="false">M11*3</f>
        <v>84.375</v>
      </c>
      <c r="O11" s="30" t="n">
        <v>30</v>
      </c>
      <c r="P11" s="25" t="n">
        <f aca="false">O11/60</f>
        <v>0.5</v>
      </c>
      <c r="Q11" s="26" t="n">
        <f aca="false">G11*P11</f>
        <v>28.125</v>
      </c>
      <c r="R11" s="20" t="n">
        <f aca="false">Q11*3.5</f>
        <v>98.4375</v>
      </c>
      <c r="S11" s="27" t="n">
        <f aca="false">(K11+N11+R11)</f>
        <v>323.4375</v>
      </c>
    </row>
    <row r="12" customFormat="false" ht="15" hidden="false" customHeight="true" outlineLevel="0" collapsed="false">
      <c r="A12" s="17" t="n">
        <v>8</v>
      </c>
      <c r="B12" s="18" t="s">
        <v>25</v>
      </c>
      <c r="C12" s="28" t="n">
        <v>54</v>
      </c>
      <c r="D12" s="28" t="n">
        <v>54</v>
      </c>
      <c r="E12" s="19" t="n">
        <v>24</v>
      </c>
      <c r="F12" s="19" t="n">
        <v>43</v>
      </c>
      <c r="G12" s="20" t="n">
        <f aca="false">AVERAGE(C12:F12)</f>
        <v>43.75</v>
      </c>
      <c r="H12" s="21" t="n">
        <v>90</v>
      </c>
      <c r="I12" s="22" t="n">
        <f aca="false">H12/90</f>
        <v>1</v>
      </c>
      <c r="J12" s="22" t="n">
        <f aca="false">I12*G12</f>
        <v>43.75</v>
      </c>
      <c r="K12" s="20" t="n">
        <f aca="false">J12*2.5</f>
        <v>109.375</v>
      </c>
      <c r="L12" s="21" t="n">
        <v>1</v>
      </c>
      <c r="M12" s="22" t="n">
        <f aca="false">J12/L12</f>
        <v>43.75</v>
      </c>
      <c r="N12" s="23" t="n">
        <f aca="false">M12*3</f>
        <v>131.25</v>
      </c>
      <c r="O12" s="30" t="n">
        <v>30</v>
      </c>
      <c r="P12" s="25" t="n">
        <f aca="false">O12/60</f>
        <v>0.5</v>
      </c>
      <c r="Q12" s="26" t="n">
        <f aca="false">G12*P12</f>
        <v>21.875</v>
      </c>
      <c r="R12" s="20" t="n">
        <f aca="false">Q12*3.5</f>
        <v>76.5625</v>
      </c>
      <c r="S12" s="27" t="n">
        <f aca="false">(K12+N12+R12)</f>
        <v>317.1875</v>
      </c>
    </row>
    <row r="13" customFormat="false" ht="15" hidden="false" customHeight="false" outlineLevel="0" collapsed="false">
      <c r="A13" s="17" t="n">
        <v>9</v>
      </c>
      <c r="B13" s="18" t="s">
        <v>26</v>
      </c>
      <c r="C13" s="28" t="n">
        <v>74</v>
      </c>
      <c r="D13" s="28" t="n">
        <v>34</v>
      </c>
      <c r="E13" s="19" t="n">
        <v>53</v>
      </c>
      <c r="F13" s="19" t="n">
        <v>56</v>
      </c>
      <c r="G13" s="20" t="n">
        <f aca="false">AVERAGE(C13:F13)</f>
        <v>54.25</v>
      </c>
      <c r="H13" s="21" t="n">
        <v>60</v>
      </c>
      <c r="I13" s="22" t="n">
        <f aca="false">H13/90</f>
        <v>0.666666666666667</v>
      </c>
      <c r="J13" s="22" t="n">
        <f aca="false">I13*G13</f>
        <v>36.1666666666667</v>
      </c>
      <c r="K13" s="20" t="n">
        <f aca="false">J13*2.5</f>
        <v>90.4166666666667</v>
      </c>
      <c r="L13" s="21" t="n">
        <v>1</v>
      </c>
      <c r="M13" s="22" t="n">
        <f aca="false">J13/L13</f>
        <v>36.1666666666667</v>
      </c>
      <c r="N13" s="23" t="n">
        <f aca="false">M13*3</f>
        <v>108.5</v>
      </c>
      <c r="O13" s="24" t="n">
        <v>30</v>
      </c>
      <c r="P13" s="25" t="n">
        <f aca="false">O13/60</f>
        <v>0.5</v>
      </c>
      <c r="Q13" s="26" t="n">
        <f aca="false">G13*P13</f>
        <v>27.125</v>
      </c>
      <c r="R13" s="20" t="n">
        <f aca="false">Q13*3.5</f>
        <v>94.9375</v>
      </c>
      <c r="S13" s="27" t="n">
        <f aca="false">(K13+N13+R13)</f>
        <v>293.854166666667</v>
      </c>
    </row>
    <row r="14" customFormat="false" ht="15" hidden="false" customHeight="false" outlineLevel="0" collapsed="false">
      <c r="A14" s="17" t="n">
        <v>10</v>
      </c>
      <c r="B14" s="29" t="s">
        <v>27</v>
      </c>
      <c r="C14" s="19" t="n">
        <v>29</v>
      </c>
      <c r="D14" s="19" t="n">
        <v>53</v>
      </c>
      <c r="E14" s="19" t="n">
        <v>54</v>
      </c>
      <c r="F14" s="19" t="n">
        <v>49</v>
      </c>
      <c r="G14" s="20" t="n">
        <f aca="false">AVERAGE(C14:F14)</f>
        <v>46.25</v>
      </c>
      <c r="H14" s="21" t="n">
        <v>75</v>
      </c>
      <c r="I14" s="22" t="n">
        <f aca="false">H14/90</f>
        <v>0.833333333333333</v>
      </c>
      <c r="J14" s="22" t="n">
        <f aca="false">I14*G14</f>
        <v>38.5416666666667</v>
      </c>
      <c r="K14" s="20" t="n">
        <f aca="false">J14*2.5</f>
        <v>96.3541666666667</v>
      </c>
      <c r="L14" s="21" t="n">
        <v>1</v>
      </c>
      <c r="M14" s="22" t="n">
        <f aca="false">J14/L14</f>
        <v>38.5416666666667</v>
      </c>
      <c r="N14" s="23" t="n">
        <f aca="false">M14*3</f>
        <v>115.625</v>
      </c>
      <c r="O14" s="30" t="n">
        <v>30</v>
      </c>
      <c r="P14" s="25" t="n">
        <f aca="false">O14/60</f>
        <v>0.5</v>
      </c>
      <c r="Q14" s="26" t="n">
        <f aca="false">G14*P14</f>
        <v>23.125</v>
      </c>
      <c r="R14" s="20" t="n">
        <f aca="false">Q14*3.5</f>
        <v>80.9375</v>
      </c>
      <c r="S14" s="27" t="n">
        <f aca="false">(K14+N14+R14)</f>
        <v>292.916666666667</v>
      </c>
    </row>
    <row r="15" customFormat="false" ht="15" hidden="false" customHeight="false" outlineLevel="0" collapsed="false">
      <c r="A15" s="17" t="n">
        <v>11</v>
      </c>
      <c r="B15" s="18" t="s">
        <v>28</v>
      </c>
      <c r="C15" s="28" t="n">
        <v>48</v>
      </c>
      <c r="D15" s="28" t="n">
        <v>70</v>
      </c>
      <c r="E15" s="19" t="n">
        <v>48</v>
      </c>
      <c r="F15" s="19" t="n">
        <v>50</v>
      </c>
      <c r="G15" s="20" t="n">
        <f aca="false">AVERAGE(C15:F15)</f>
        <v>54</v>
      </c>
      <c r="H15" s="21" t="n">
        <v>75</v>
      </c>
      <c r="I15" s="22" t="n">
        <f aca="false">H15/90</f>
        <v>0.833333333333333</v>
      </c>
      <c r="J15" s="22" t="n">
        <f aca="false">I15*G15</f>
        <v>45</v>
      </c>
      <c r="K15" s="20" t="n">
        <f aca="false">J15*2.5</f>
        <v>112.5</v>
      </c>
      <c r="L15" s="21" t="n">
        <v>2</v>
      </c>
      <c r="M15" s="22" t="n">
        <f aca="false">J15/L15</f>
        <v>22.5</v>
      </c>
      <c r="N15" s="23" t="n">
        <f aca="false">M15*3</f>
        <v>67.5</v>
      </c>
      <c r="O15" s="30" t="n">
        <v>30</v>
      </c>
      <c r="P15" s="25" t="n">
        <f aca="false">O15/60</f>
        <v>0.5</v>
      </c>
      <c r="Q15" s="26" t="n">
        <f aca="false">G15*P15</f>
        <v>27</v>
      </c>
      <c r="R15" s="20" t="n">
        <f aca="false">Q15*3.5</f>
        <v>94.5</v>
      </c>
      <c r="S15" s="27" t="n">
        <f aca="false">(K15+N15+R15)</f>
        <v>274.5</v>
      </c>
    </row>
    <row r="16" customFormat="false" ht="15" hidden="false" customHeight="false" outlineLevel="0" collapsed="false">
      <c r="A16" s="17" t="n">
        <v>12</v>
      </c>
      <c r="B16" s="29" t="s">
        <v>29</v>
      </c>
      <c r="C16" s="19" t="n">
        <v>142</v>
      </c>
      <c r="D16" s="19" t="n">
        <v>102</v>
      </c>
      <c r="E16" s="19" t="n">
        <v>61</v>
      </c>
      <c r="F16" s="19" t="n">
        <v>102</v>
      </c>
      <c r="G16" s="20" t="n">
        <f aca="false">AVERAGE(C16:F16)</f>
        <v>101.75</v>
      </c>
      <c r="H16" s="21" t="n">
        <v>60</v>
      </c>
      <c r="I16" s="22" t="n">
        <f aca="false">H16/90</f>
        <v>0.666666666666667</v>
      </c>
      <c r="J16" s="22" t="n">
        <f aca="false">I16*G16</f>
        <v>67.8333333333333</v>
      </c>
      <c r="K16" s="20" t="n">
        <f aca="false">J16*2.5</f>
        <v>169.583333333333</v>
      </c>
      <c r="L16" s="21" t="n">
        <v>2</v>
      </c>
      <c r="M16" s="22" t="n">
        <f aca="false">J16/L16</f>
        <v>33.9166666666667</v>
      </c>
      <c r="N16" s="23" t="n">
        <f aca="false">M16*3</f>
        <v>101.75</v>
      </c>
      <c r="O16" s="30" t="n">
        <v>0</v>
      </c>
      <c r="P16" s="25" t="n">
        <f aca="false">O16/60</f>
        <v>0</v>
      </c>
      <c r="Q16" s="26" t="n">
        <f aca="false">G16*P16</f>
        <v>0</v>
      </c>
      <c r="R16" s="20" t="n">
        <f aca="false">Q16*3.5</f>
        <v>0</v>
      </c>
      <c r="S16" s="27" t="n">
        <f aca="false">(K16+N16+R16)</f>
        <v>271.333333333333</v>
      </c>
    </row>
    <row r="17" customFormat="false" ht="15.75" hidden="false" customHeight="true" outlineLevel="0" collapsed="false">
      <c r="A17" s="17" t="n">
        <v>13</v>
      </c>
      <c r="B17" s="18" t="s">
        <v>30</v>
      </c>
      <c r="C17" s="28" t="n">
        <v>38</v>
      </c>
      <c r="D17" s="28" t="n">
        <v>61</v>
      </c>
      <c r="E17" s="19" t="n">
        <v>55</v>
      </c>
      <c r="F17" s="19" t="n">
        <v>63</v>
      </c>
      <c r="G17" s="20" t="n">
        <f aca="false">AVERAGE(C17:F17)</f>
        <v>54.25</v>
      </c>
      <c r="H17" s="21" t="n">
        <v>90</v>
      </c>
      <c r="I17" s="22" t="n">
        <f aca="false">H17/90</f>
        <v>1</v>
      </c>
      <c r="J17" s="22" t="n">
        <f aca="false">I17*G17</f>
        <v>54.25</v>
      </c>
      <c r="K17" s="20" t="n">
        <f aca="false">J17*2.5</f>
        <v>135.625</v>
      </c>
      <c r="L17" s="21" t="n">
        <v>4</v>
      </c>
      <c r="M17" s="22" t="n">
        <f aca="false">J17/L17</f>
        <v>13.5625</v>
      </c>
      <c r="N17" s="23" t="n">
        <f aca="false">M17*3</f>
        <v>40.6875</v>
      </c>
      <c r="O17" s="30" t="n">
        <v>30</v>
      </c>
      <c r="P17" s="25" t="n">
        <f aca="false">O17/60</f>
        <v>0.5</v>
      </c>
      <c r="Q17" s="26" t="n">
        <f aca="false">G17*P17</f>
        <v>27.125</v>
      </c>
      <c r="R17" s="20" t="n">
        <f aca="false">Q17*3.5</f>
        <v>94.9375</v>
      </c>
      <c r="S17" s="27" t="n">
        <f aca="false">(K17+N17+R17)</f>
        <v>271.25</v>
      </c>
    </row>
    <row r="18" customFormat="false" ht="15.75" hidden="false" customHeight="true" outlineLevel="0" collapsed="false">
      <c r="A18" s="17" t="n">
        <v>14</v>
      </c>
      <c r="B18" s="18" t="s">
        <v>31</v>
      </c>
      <c r="C18" s="28" t="n">
        <v>41</v>
      </c>
      <c r="D18" s="28" t="n">
        <v>77</v>
      </c>
      <c r="E18" s="19" t="n">
        <v>71</v>
      </c>
      <c r="F18" s="19" t="n">
        <v>56</v>
      </c>
      <c r="G18" s="20" t="n">
        <f aca="false">AVERAGE(C18:F18)</f>
        <v>61.25</v>
      </c>
      <c r="H18" s="21" t="n">
        <v>60</v>
      </c>
      <c r="I18" s="22" t="n">
        <f aca="false">H18/90</f>
        <v>0.666666666666667</v>
      </c>
      <c r="J18" s="22" t="n">
        <f aca="false">I18*G18</f>
        <v>40.8333333333333</v>
      </c>
      <c r="K18" s="20" t="n">
        <f aca="false">J18*2.5</f>
        <v>102.083333333333</v>
      </c>
      <c r="L18" s="21" t="n">
        <v>2</v>
      </c>
      <c r="M18" s="22" t="n">
        <f aca="false">J18/L18</f>
        <v>20.4166666666667</v>
      </c>
      <c r="N18" s="23" t="n">
        <f aca="false">M18*3</f>
        <v>61.25</v>
      </c>
      <c r="O18" s="30" t="n">
        <v>30</v>
      </c>
      <c r="P18" s="25" t="n">
        <f aca="false">O18/60</f>
        <v>0.5</v>
      </c>
      <c r="Q18" s="26" t="n">
        <f aca="false">G18*P18</f>
        <v>30.625</v>
      </c>
      <c r="R18" s="20" t="n">
        <f aca="false">Q18*3.5</f>
        <v>107.1875</v>
      </c>
      <c r="S18" s="27" t="n">
        <f aca="false">(K18+N18+R18)</f>
        <v>270.520833333333</v>
      </c>
    </row>
    <row r="19" customFormat="false" ht="15.75" hidden="false" customHeight="true" outlineLevel="0" collapsed="false">
      <c r="A19" s="17" t="n">
        <v>15</v>
      </c>
      <c r="B19" s="18" t="s">
        <v>32</v>
      </c>
      <c r="C19" s="28" t="n">
        <v>40</v>
      </c>
      <c r="D19" s="28" t="n">
        <v>70</v>
      </c>
      <c r="E19" s="19" t="n">
        <v>79</v>
      </c>
      <c r="F19" s="19" t="n">
        <v>82</v>
      </c>
      <c r="G19" s="20" t="n">
        <f aca="false">AVERAGE(C19:F19)</f>
        <v>67.75</v>
      </c>
      <c r="H19" s="21" t="n">
        <v>60</v>
      </c>
      <c r="I19" s="22" t="n">
        <f aca="false">H19/90</f>
        <v>0.666666666666667</v>
      </c>
      <c r="J19" s="22" t="n">
        <f aca="false">I19*G19</f>
        <v>45.1666666666667</v>
      </c>
      <c r="K19" s="20" t="n">
        <f aca="false">J19*2.5</f>
        <v>112.916666666667</v>
      </c>
      <c r="L19" s="21" t="n">
        <v>4</v>
      </c>
      <c r="M19" s="22" t="n">
        <f aca="false">J19/L19</f>
        <v>11.2916666666667</v>
      </c>
      <c r="N19" s="23" t="n">
        <f aca="false">M19*3</f>
        <v>33.875</v>
      </c>
      <c r="O19" s="30" t="n">
        <v>30</v>
      </c>
      <c r="P19" s="25" t="n">
        <f aca="false">O19/60</f>
        <v>0.5</v>
      </c>
      <c r="Q19" s="26" t="n">
        <f aca="false">G19*P19</f>
        <v>33.875</v>
      </c>
      <c r="R19" s="20" t="n">
        <f aca="false">Q19*3.5</f>
        <v>118.5625</v>
      </c>
      <c r="S19" s="27" t="n">
        <f aca="false">(K19+N19+R19)</f>
        <v>265.354166666667</v>
      </c>
    </row>
    <row r="20" customFormat="false" ht="15.75" hidden="false" customHeight="true" outlineLevel="0" collapsed="false">
      <c r="A20" s="17" t="n">
        <v>16</v>
      </c>
      <c r="B20" s="18" t="s">
        <v>33</v>
      </c>
      <c r="C20" s="28" t="n">
        <v>34</v>
      </c>
      <c r="D20" s="28" t="n">
        <v>75</v>
      </c>
      <c r="E20" s="19" t="n">
        <v>70</v>
      </c>
      <c r="F20" s="19" t="n">
        <v>60</v>
      </c>
      <c r="G20" s="20" t="n">
        <f aca="false">AVERAGE(C20:F20)</f>
        <v>59.75</v>
      </c>
      <c r="H20" s="21" t="n">
        <v>60</v>
      </c>
      <c r="I20" s="22" t="n">
        <f aca="false">H20/90</f>
        <v>0.666666666666667</v>
      </c>
      <c r="J20" s="22" t="n">
        <f aca="false">I20*G20</f>
        <v>39.8333333333333</v>
      </c>
      <c r="K20" s="20" t="n">
        <f aca="false">J20*2.5</f>
        <v>99.5833333333333</v>
      </c>
      <c r="L20" s="21" t="n">
        <v>2</v>
      </c>
      <c r="M20" s="22" t="n">
        <f aca="false">J20/L20</f>
        <v>19.9166666666667</v>
      </c>
      <c r="N20" s="23" t="n">
        <f aca="false">M20*3</f>
        <v>59.75</v>
      </c>
      <c r="O20" s="30" t="n">
        <v>30</v>
      </c>
      <c r="P20" s="25" t="n">
        <f aca="false">O20/60</f>
        <v>0.5</v>
      </c>
      <c r="Q20" s="26" t="n">
        <f aca="false">G20*P20</f>
        <v>29.875</v>
      </c>
      <c r="R20" s="20" t="n">
        <f aca="false">Q20*3.5</f>
        <v>104.5625</v>
      </c>
      <c r="S20" s="27" t="n">
        <f aca="false">(K20+N20+R20)</f>
        <v>263.895833333333</v>
      </c>
    </row>
    <row r="21" customFormat="false" ht="15.75" hidden="false" customHeight="true" outlineLevel="0" collapsed="false">
      <c r="A21" s="17" t="n">
        <v>17</v>
      </c>
      <c r="B21" s="29" t="s">
        <v>34</v>
      </c>
      <c r="C21" s="19" t="n">
        <v>55</v>
      </c>
      <c r="D21" s="19" t="n">
        <v>55</v>
      </c>
      <c r="E21" s="19" t="n">
        <v>66</v>
      </c>
      <c r="F21" s="19" t="n">
        <v>53</v>
      </c>
      <c r="G21" s="20" t="n">
        <f aca="false">AVERAGE(C21:F21)</f>
        <v>57.25</v>
      </c>
      <c r="H21" s="21" t="n">
        <v>60</v>
      </c>
      <c r="I21" s="22" t="n">
        <f aca="false">H21/90</f>
        <v>0.666666666666667</v>
      </c>
      <c r="J21" s="22" t="n">
        <f aca="false">I21*G21</f>
        <v>38.1666666666667</v>
      </c>
      <c r="K21" s="20" t="n">
        <f aca="false">J21*2.5</f>
        <v>95.4166666666667</v>
      </c>
      <c r="L21" s="21" t="n">
        <v>2</v>
      </c>
      <c r="M21" s="22" t="n">
        <f aca="false">J21/L21</f>
        <v>19.0833333333333</v>
      </c>
      <c r="N21" s="23" t="n">
        <f aca="false">M21*3</f>
        <v>57.25</v>
      </c>
      <c r="O21" s="30" t="n">
        <v>30</v>
      </c>
      <c r="P21" s="25" t="n">
        <f aca="false">O21/60</f>
        <v>0.5</v>
      </c>
      <c r="Q21" s="26" t="n">
        <f aca="false">G21*P21</f>
        <v>28.625</v>
      </c>
      <c r="R21" s="20" t="n">
        <f aca="false">Q21*3.5</f>
        <v>100.1875</v>
      </c>
      <c r="S21" s="27" t="n">
        <f aca="false">(K21+N21+R21)</f>
        <v>252.854166666667</v>
      </c>
    </row>
    <row r="22" customFormat="false" ht="15" hidden="false" customHeight="true" outlineLevel="0" collapsed="false">
      <c r="A22" s="17" t="n">
        <v>18</v>
      </c>
      <c r="B22" s="18" t="s">
        <v>35</v>
      </c>
      <c r="C22" s="28" t="n">
        <v>56</v>
      </c>
      <c r="D22" s="28" t="n">
        <v>50</v>
      </c>
      <c r="E22" s="19" t="n">
        <v>75</v>
      </c>
      <c r="F22" s="19" t="n">
        <v>47</v>
      </c>
      <c r="G22" s="20" t="n">
        <f aca="false">AVERAGE(C22:F22)</f>
        <v>57</v>
      </c>
      <c r="H22" s="21" t="n">
        <v>60</v>
      </c>
      <c r="I22" s="22" t="n">
        <f aca="false">H22/90</f>
        <v>0.666666666666667</v>
      </c>
      <c r="J22" s="22" t="n">
        <f aca="false">I22*G22</f>
        <v>38</v>
      </c>
      <c r="K22" s="20" t="n">
        <f aca="false">J22*2.5</f>
        <v>95</v>
      </c>
      <c r="L22" s="21" t="n">
        <v>2</v>
      </c>
      <c r="M22" s="22" t="n">
        <f aca="false">J22/L22</f>
        <v>19</v>
      </c>
      <c r="N22" s="23" t="n">
        <f aca="false">M22*3</f>
        <v>57</v>
      </c>
      <c r="O22" s="30" t="n">
        <v>30</v>
      </c>
      <c r="P22" s="25" t="n">
        <f aca="false">O22/60</f>
        <v>0.5</v>
      </c>
      <c r="Q22" s="26" t="n">
        <f aca="false">G22*P22</f>
        <v>28.5</v>
      </c>
      <c r="R22" s="20" t="n">
        <f aca="false">Q22*3.5</f>
        <v>99.75</v>
      </c>
      <c r="S22" s="27" t="n">
        <f aca="false">(K22+N22+R22)</f>
        <v>251.75</v>
      </c>
    </row>
    <row r="23" customFormat="false" ht="15.75" hidden="false" customHeight="true" outlineLevel="0" collapsed="false">
      <c r="A23" s="17" t="n">
        <v>19</v>
      </c>
      <c r="B23" s="29" t="s">
        <v>36</v>
      </c>
      <c r="C23" s="19" t="n">
        <v>85</v>
      </c>
      <c r="D23" s="19" t="n">
        <v>25</v>
      </c>
      <c r="E23" s="19" t="n">
        <v>23</v>
      </c>
      <c r="F23" s="19" t="n">
        <v>43</v>
      </c>
      <c r="G23" s="20" t="n">
        <f aca="false">AVERAGE(C23:F23)</f>
        <v>44</v>
      </c>
      <c r="H23" s="21" t="n">
        <v>60</v>
      </c>
      <c r="I23" s="22" t="n">
        <f aca="false">H23/90</f>
        <v>0.666666666666667</v>
      </c>
      <c r="J23" s="22" t="n">
        <f aca="false">I23*G23</f>
        <v>29.3333333333333</v>
      </c>
      <c r="K23" s="20" t="n">
        <f aca="false">J23*2.5</f>
        <v>73.3333333333333</v>
      </c>
      <c r="L23" s="21" t="n">
        <v>1</v>
      </c>
      <c r="M23" s="22" t="n">
        <f aca="false">J23/L23</f>
        <v>29.3333333333333</v>
      </c>
      <c r="N23" s="23" t="n">
        <f aca="false">M23*3</f>
        <v>88</v>
      </c>
      <c r="O23" s="30" t="n">
        <v>30</v>
      </c>
      <c r="P23" s="25" t="n">
        <f aca="false">O23/60</f>
        <v>0.5</v>
      </c>
      <c r="Q23" s="26" t="n">
        <f aca="false">G23*P23</f>
        <v>22</v>
      </c>
      <c r="R23" s="20" t="n">
        <f aca="false">Q23*3.5</f>
        <v>77</v>
      </c>
      <c r="S23" s="27" t="n">
        <f aca="false">(K23+N23+R23)</f>
        <v>238.333333333333</v>
      </c>
    </row>
    <row r="24" customFormat="false" ht="20.25" hidden="false" customHeight="true" outlineLevel="0" collapsed="false">
      <c r="A24" s="17" t="n">
        <v>20</v>
      </c>
      <c r="B24" s="29" t="s">
        <v>37</v>
      </c>
      <c r="C24" s="19" t="n">
        <v>48</v>
      </c>
      <c r="D24" s="19" t="n">
        <v>36</v>
      </c>
      <c r="E24" s="19" t="n">
        <v>47</v>
      </c>
      <c r="F24" s="19" t="n">
        <v>40</v>
      </c>
      <c r="G24" s="20" t="n">
        <f aca="false">AVERAGE(C24:F24)</f>
        <v>42.75</v>
      </c>
      <c r="H24" s="21" t="n">
        <v>60</v>
      </c>
      <c r="I24" s="22" t="n">
        <f aca="false">H24/90</f>
        <v>0.666666666666667</v>
      </c>
      <c r="J24" s="22" t="n">
        <f aca="false">I24*G24</f>
        <v>28.5</v>
      </c>
      <c r="K24" s="20" t="n">
        <f aca="false">J24*2.5</f>
        <v>71.25</v>
      </c>
      <c r="L24" s="21" t="n">
        <v>1</v>
      </c>
      <c r="M24" s="22" t="n">
        <f aca="false">J24/L24</f>
        <v>28.5</v>
      </c>
      <c r="N24" s="23" t="n">
        <f aca="false">M24*3</f>
        <v>85.5</v>
      </c>
      <c r="O24" s="30" t="n">
        <v>30</v>
      </c>
      <c r="P24" s="25" t="n">
        <f aca="false">O24/60</f>
        <v>0.5</v>
      </c>
      <c r="Q24" s="26" t="n">
        <f aca="false">G24*P24</f>
        <v>21.375</v>
      </c>
      <c r="R24" s="20" t="n">
        <f aca="false">Q24*3.5</f>
        <v>74.8125</v>
      </c>
      <c r="S24" s="27" t="n">
        <f aca="false">(K24+N24+R24)</f>
        <v>231.5625</v>
      </c>
    </row>
    <row r="25" customFormat="false" ht="23.25" hidden="false" customHeight="true" outlineLevel="0" collapsed="false">
      <c r="A25" s="17" t="n">
        <v>21</v>
      </c>
      <c r="B25" s="29" t="s">
        <v>38</v>
      </c>
      <c r="C25" s="19" t="n">
        <v>39</v>
      </c>
      <c r="D25" s="19" t="n">
        <v>59</v>
      </c>
      <c r="E25" s="19" t="n">
        <v>64</v>
      </c>
      <c r="F25" s="19" t="n">
        <v>42</v>
      </c>
      <c r="G25" s="20" t="n">
        <f aca="false">AVERAGE(C25:F25)</f>
        <v>51</v>
      </c>
      <c r="H25" s="21" t="n">
        <v>45</v>
      </c>
      <c r="I25" s="22" t="n">
        <f aca="false">H25/90</f>
        <v>0.5</v>
      </c>
      <c r="J25" s="22" t="n">
        <f aca="false">I25*G25</f>
        <v>25.5</v>
      </c>
      <c r="K25" s="20" t="n">
        <f aca="false">J25*2.5</f>
        <v>63.75</v>
      </c>
      <c r="L25" s="21" t="n">
        <v>1</v>
      </c>
      <c r="M25" s="22" t="n">
        <f aca="false">J25/L25</f>
        <v>25.5</v>
      </c>
      <c r="N25" s="23" t="n">
        <f aca="false">M25*3</f>
        <v>76.5</v>
      </c>
      <c r="O25" s="24" t="n">
        <v>30</v>
      </c>
      <c r="P25" s="25" t="n">
        <f aca="false">O25/60</f>
        <v>0.5</v>
      </c>
      <c r="Q25" s="26" t="n">
        <f aca="false">G25*P25</f>
        <v>25.5</v>
      </c>
      <c r="R25" s="20" t="n">
        <f aca="false">Q25*3.5</f>
        <v>89.25</v>
      </c>
      <c r="S25" s="27" t="n">
        <f aca="false">(K25+N25+R25)</f>
        <v>229.5</v>
      </c>
    </row>
    <row r="26" customFormat="false" ht="23.25" hidden="false" customHeight="true" outlineLevel="0" collapsed="false">
      <c r="A26" s="17" t="n">
        <v>22</v>
      </c>
      <c r="B26" s="29" t="s">
        <v>39</v>
      </c>
      <c r="C26" s="19" t="n">
        <v>66</v>
      </c>
      <c r="D26" s="19" t="n">
        <v>62</v>
      </c>
      <c r="E26" s="19" t="n">
        <v>60</v>
      </c>
      <c r="F26" s="19" t="n">
        <v>60</v>
      </c>
      <c r="G26" s="20" t="n">
        <f aca="false">AVERAGE(C26:F26)</f>
        <v>62</v>
      </c>
      <c r="H26" s="21" t="n">
        <v>60</v>
      </c>
      <c r="I26" s="22" t="n">
        <f aca="false">H26/90</f>
        <v>0.666666666666667</v>
      </c>
      <c r="J26" s="22" t="n">
        <f aca="false">I26*G26</f>
        <v>41.3333333333333</v>
      </c>
      <c r="K26" s="20" t="n">
        <f aca="false">J26*2.5</f>
        <v>103.333333333333</v>
      </c>
      <c r="L26" s="21" t="n">
        <v>1</v>
      </c>
      <c r="M26" s="22" t="n">
        <f aca="false">J26/L26</f>
        <v>41.3333333333333</v>
      </c>
      <c r="N26" s="23" t="n">
        <f aca="false">M26*3</f>
        <v>124</v>
      </c>
      <c r="O26" s="30" t="n">
        <v>0</v>
      </c>
      <c r="P26" s="25" t="n">
        <f aca="false">O26/60</f>
        <v>0</v>
      </c>
      <c r="Q26" s="26" t="n">
        <f aca="false">G26*P26</f>
        <v>0</v>
      </c>
      <c r="R26" s="20" t="n">
        <f aca="false">Q26*3.5</f>
        <v>0</v>
      </c>
      <c r="S26" s="27" t="n">
        <f aca="false">(K26+N26+R26)</f>
        <v>227.333333333333</v>
      </c>
    </row>
    <row r="27" customFormat="false" ht="23.25" hidden="false" customHeight="true" outlineLevel="0" collapsed="false">
      <c r="A27" s="17" t="n">
        <v>23</v>
      </c>
      <c r="B27" s="18" t="s">
        <v>40</v>
      </c>
      <c r="C27" s="19" t="n">
        <v>54</v>
      </c>
      <c r="D27" s="19" t="n">
        <v>34</v>
      </c>
      <c r="E27" s="19" t="n">
        <v>27</v>
      </c>
      <c r="F27" s="19" t="n">
        <v>51</v>
      </c>
      <c r="G27" s="20" t="n">
        <f aca="false">AVERAGE(C27:F27)</f>
        <v>41.5</v>
      </c>
      <c r="H27" s="21" t="n">
        <v>60</v>
      </c>
      <c r="I27" s="22" t="n">
        <f aca="false">H27/90</f>
        <v>0.666666666666667</v>
      </c>
      <c r="J27" s="22" t="n">
        <f aca="false">I27*G27</f>
        <v>27.6666666666667</v>
      </c>
      <c r="K27" s="20" t="n">
        <f aca="false">J27*2.5</f>
        <v>69.1666666666667</v>
      </c>
      <c r="L27" s="21" t="n">
        <v>1</v>
      </c>
      <c r="M27" s="22" t="n">
        <f aca="false">J27/L27</f>
        <v>27.6666666666667</v>
      </c>
      <c r="N27" s="23" t="n">
        <f aca="false">M27*3</f>
        <v>83</v>
      </c>
      <c r="O27" s="30" t="n">
        <v>30</v>
      </c>
      <c r="P27" s="25" t="n">
        <f aca="false">O27/60</f>
        <v>0.5</v>
      </c>
      <c r="Q27" s="26" t="n">
        <f aca="false">G27*P27</f>
        <v>20.75</v>
      </c>
      <c r="R27" s="20" t="n">
        <f aca="false">Q27*3.5</f>
        <v>72.625</v>
      </c>
      <c r="S27" s="27" t="n">
        <f aca="false">(K27+N27+R27)</f>
        <v>224.791666666667</v>
      </c>
    </row>
    <row r="28" customFormat="false" ht="23.25" hidden="false" customHeight="true" outlineLevel="0" collapsed="false">
      <c r="A28" s="17" t="n">
        <v>24</v>
      </c>
      <c r="B28" s="29" t="s">
        <v>41</v>
      </c>
      <c r="C28" s="19" t="n">
        <v>55</v>
      </c>
      <c r="D28" s="19" t="n">
        <v>18</v>
      </c>
      <c r="E28" s="19" t="n">
        <v>32</v>
      </c>
      <c r="F28" s="19" t="n">
        <v>49</v>
      </c>
      <c r="G28" s="20" t="n">
        <f aca="false">AVERAGE(C28:F28)</f>
        <v>38.5</v>
      </c>
      <c r="H28" s="21" t="n">
        <v>60</v>
      </c>
      <c r="I28" s="22" t="n">
        <f aca="false">H28/90</f>
        <v>0.666666666666667</v>
      </c>
      <c r="J28" s="22" t="n">
        <f aca="false">I28*G28</f>
        <v>25.6666666666667</v>
      </c>
      <c r="K28" s="20" t="n">
        <f aca="false">J28*2.5</f>
        <v>64.1666666666667</v>
      </c>
      <c r="L28" s="21" t="n">
        <v>1</v>
      </c>
      <c r="M28" s="22" t="n">
        <f aca="false">J28/L28</f>
        <v>25.6666666666667</v>
      </c>
      <c r="N28" s="23" t="n">
        <f aca="false">M28*3</f>
        <v>77</v>
      </c>
      <c r="O28" s="30" t="n">
        <v>30</v>
      </c>
      <c r="P28" s="25" t="n">
        <f aca="false">O28/60</f>
        <v>0.5</v>
      </c>
      <c r="Q28" s="26" t="n">
        <f aca="false">G28*P28</f>
        <v>19.25</v>
      </c>
      <c r="R28" s="20" t="n">
        <f aca="false">Q28*3.5</f>
        <v>67.375</v>
      </c>
      <c r="S28" s="27" t="n">
        <f aca="false">(K28+N28+R28)</f>
        <v>208.541666666667</v>
      </c>
    </row>
    <row r="29" customFormat="false" ht="23.25" hidden="false" customHeight="true" outlineLevel="0" collapsed="false">
      <c r="A29" s="17" t="n">
        <v>25</v>
      </c>
      <c r="B29" s="18" t="s">
        <v>42</v>
      </c>
      <c r="C29" s="28" t="n">
        <v>60</v>
      </c>
      <c r="D29" s="28" t="n">
        <v>44</v>
      </c>
      <c r="E29" s="19" t="n">
        <v>54</v>
      </c>
      <c r="F29" s="19" t="n">
        <v>72</v>
      </c>
      <c r="G29" s="20" t="n">
        <f aca="false">AVERAGE(C29:F29)</f>
        <v>57.5</v>
      </c>
      <c r="H29" s="21" t="n">
        <v>45</v>
      </c>
      <c r="I29" s="22" t="n">
        <f aca="false">H29/90</f>
        <v>0.5</v>
      </c>
      <c r="J29" s="22" t="n">
        <f aca="false">I29*G29</f>
        <v>28.75</v>
      </c>
      <c r="K29" s="20" t="n">
        <f aca="false">J29*2.5</f>
        <v>71.875</v>
      </c>
      <c r="L29" s="21" t="n">
        <v>1</v>
      </c>
      <c r="M29" s="22" t="n">
        <f aca="false">J29/L29</f>
        <v>28.75</v>
      </c>
      <c r="N29" s="23" t="n">
        <f aca="false">M29*3</f>
        <v>86.25</v>
      </c>
      <c r="O29" s="30" t="n">
        <v>15</v>
      </c>
      <c r="P29" s="25" t="n">
        <f aca="false">O29/60</f>
        <v>0.25</v>
      </c>
      <c r="Q29" s="26" t="n">
        <f aca="false">G29*P29</f>
        <v>14.375</v>
      </c>
      <c r="R29" s="20" t="n">
        <f aca="false">Q29*3.5</f>
        <v>50.3125</v>
      </c>
      <c r="S29" s="27" t="n">
        <f aca="false">(K29+N29+R29)</f>
        <v>208.4375</v>
      </c>
    </row>
    <row r="30" customFormat="false" ht="23.25" hidden="false" customHeight="true" outlineLevel="0" collapsed="false">
      <c r="A30" s="17" t="n">
        <v>26</v>
      </c>
      <c r="B30" s="18" t="s">
        <v>43</v>
      </c>
      <c r="C30" s="28" t="n">
        <v>40</v>
      </c>
      <c r="D30" s="28" t="n">
        <v>52</v>
      </c>
      <c r="E30" s="19" t="n">
        <v>54</v>
      </c>
      <c r="F30" s="19" t="n">
        <v>44</v>
      </c>
      <c r="G30" s="20" t="n">
        <f aca="false">AVERAGE(C30:F30)</f>
        <v>47.5</v>
      </c>
      <c r="H30" s="21" t="n">
        <v>60</v>
      </c>
      <c r="I30" s="22" t="n">
        <f aca="false">H30/90</f>
        <v>0.666666666666667</v>
      </c>
      <c r="J30" s="22" t="n">
        <f aca="false">I30*G30</f>
        <v>31.6666666666667</v>
      </c>
      <c r="K30" s="20" t="n">
        <f aca="false">J30*2.5</f>
        <v>79.1666666666667</v>
      </c>
      <c r="L30" s="21" t="n">
        <v>3</v>
      </c>
      <c r="M30" s="22" t="n">
        <f aca="false">J30/L30</f>
        <v>10.5555555555556</v>
      </c>
      <c r="N30" s="23" t="n">
        <f aca="false">M30*3</f>
        <v>31.6666666666667</v>
      </c>
      <c r="O30" s="30" t="n">
        <v>30</v>
      </c>
      <c r="P30" s="25" t="n">
        <f aca="false">O30/60</f>
        <v>0.5</v>
      </c>
      <c r="Q30" s="26" t="n">
        <f aca="false">G30*P30</f>
        <v>23.75</v>
      </c>
      <c r="R30" s="20" t="n">
        <f aca="false">Q30*3.5</f>
        <v>83.125</v>
      </c>
      <c r="S30" s="27" t="n">
        <f aca="false">(K30+N30+R30)</f>
        <v>193.958333333333</v>
      </c>
    </row>
    <row r="31" customFormat="false" ht="23.25" hidden="false" customHeight="true" outlineLevel="0" collapsed="false">
      <c r="A31" s="17" t="n">
        <v>27</v>
      </c>
      <c r="B31" s="18" t="s">
        <v>44</v>
      </c>
      <c r="C31" s="19" t="n">
        <v>90</v>
      </c>
      <c r="D31" s="19" t="n">
        <v>29</v>
      </c>
      <c r="E31" s="19" t="n">
        <v>37</v>
      </c>
      <c r="F31" s="19" t="n">
        <v>42</v>
      </c>
      <c r="G31" s="20" t="n">
        <f aca="false">AVERAGE(C31:F31)</f>
        <v>49.5</v>
      </c>
      <c r="H31" s="21" t="n">
        <v>45</v>
      </c>
      <c r="I31" s="22" t="n">
        <f aca="false">H31/90</f>
        <v>0.5</v>
      </c>
      <c r="J31" s="22" t="n">
        <f aca="false">I31*G31</f>
        <v>24.75</v>
      </c>
      <c r="K31" s="20" t="n">
        <f aca="false">J31*2.5</f>
        <v>61.875</v>
      </c>
      <c r="L31" s="21" t="n">
        <v>1</v>
      </c>
      <c r="M31" s="22" t="n">
        <f aca="false">J31/L31</f>
        <v>24.75</v>
      </c>
      <c r="N31" s="23" t="n">
        <f aca="false">M31*3</f>
        <v>74.25</v>
      </c>
      <c r="O31" s="30" t="n">
        <v>15</v>
      </c>
      <c r="P31" s="25" t="n">
        <f aca="false">O31/60</f>
        <v>0.25</v>
      </c>
      <c r="Q31" s="26" t="n">
        <f aca="false">G31*P31</f>
        <v>12.375</v>
      </c>
      <c r="R31" s="20" t="n">
        <f aca="false">Q31*3.5</f>
        <v>43.3125</v>
      </c>
      <c r="S31" s="27" t="n">
        <f aca="false">(K31+N31+R31)</f>
        <v>179.4375</v>
      </c>
    </row>
    <row r="32" customFormat="false" ht="23.25" hidden="false" customHeight="true" outlineLevel="0" collapsed="false">
      <c r="A32" s="17" t="n">
        <v>28</v>
      </c>
      <c r="B32" s="29" t="s">
        <v>45</v>
      </c>
      <c r="C32" s="19" t="n">
        <v>58</v>
      </c>
      <c r="D32" s="19" t="n">
        <v>26</v>
      </c>
      <c r="E32" s="19" t="n">
        <v>17</v>
      </c>
      <c r="F32" s="19" t="n">
        <v>24</v>
      </c>
      <c r="G32" s="20" t="n">
        <f aca="false">AVERAGE(C32:F32)</f>
        <v>31.25</v>
      </c>
      <c r="H32" s="21" t="n">
        <v>60</v>
      </c>
      <c r="I32" s="22" t="n">
        <f aca="false">H32/90</f>
        <v>0.666666666666667</v>
      </c>
      <c r="J32" s="22" t="n">
        <f aca="false">I32*G32</f>
        <v>20.8333333333333</v>
      </c>
      <c r="K32" s="20" t="n">
        <f aca="false">J32*2.5</f>
        <v>52.0833333333333</v>
      </c>
      <c r="L32" s="21" t="n">
        <v>1</v>
      </c>
      <c r="M32" s="22" t="n">
        <f aca="false">J32/L32</f>
        <v>20.8333333333333</v>
      </c>
      <c r="N32" s="23" t="n">
        <f aca="false">M32*3</f>
        <v>62.5</v>
      </c>
      <c r="O32" s="30" t="n">
        <v>30</v>
      </c>
      <c r="P32" s="25" t="n">
        <f aca="false">O32/60</f>
        <v>0.5</v>
      </c>
      <c r="Q32" s="26" t="n">
        <f aca="false">G32*P32</f>
        <v>15.625</v>
      </c>
      <c r="R32" s="20" t="n">
        <f aca="false">Q32*3.5</f>
        <v>54.6875</v>
      </c>
      <c r="S32" s="27" t="n">
        <f aca="false">(K32+N32+R32)</f>
        <v>169.270833333333</v>
      </c>
    </row>
    <row r="33" customFormat="false" ht="23.25" hidden="false" customHeight="true" outlineLevel="0" collapsed="false">
      <c r="A33" s="17" t="n">
        <v>29</v>
      </c>
      <c r="B33" s="29" t="s">
        <v>46</v>
      </c>
      <c r="C33" s="19" t="n">
        <v>78</v>
      </c>
      <c r="D33" s="19" t="n">
        <v>55</v>
      </c>
      <c r="E33" s="19" t="n">
        <v>62</v>
      </c>
      <c r="F33" s="19" t="n">
        <v>48</v>
      </c>
      <c r="G33" s="20" t="n">
        <f aca="false">AVERAGE(C33:F33)</f>
        <v>60.75</v>
      </c>
      <c r="H33" s="21" t="n">
        <v>45</v>
      </c>
      <c r="I33" s="22" t="n">
        <f aca="false">H33/90</f>
        <v>0.5</v>
      </c>
      <c r="J33" s="22" t="n">
        <f aca="false">I33*G33</f>
        <v>30.375</v>
      </c>
      <c r="K33" s="20" t="n">
        <f aca="false">J33*2.5</f>
        <v>75.9375</v>
      </c>
      <c r="L33" s="21" t="n">
        <v>1</v>
      </c>
      <c r="M33" s="22" t="n">
        <f aca="false">J33/L33</f>
        <v>30.375</v>
      </c>
      <c r="N33" s="23" t="n">
        <f aca="false">M33*3</f>
        <v>91.125</v>
      </c>
      <c r="O33" s="30" t="n">
        <v>0</v>
      </c>
      <c r="P33" s="25" t="n">
        <f aca="false">O33/60</f>
        <v>0</v>
      </c>
      <c r="Q33" s="26" t="n">
        <f aca="false">G33*P33</f>
        <v>0</v>
      </c>
      <c r="R33" s="20" t="n">
        <f aca="false">Q33*3.5</f>
        <v>0</v>
      </c>
      <c r="S33" s="27" t="n">
        <f aca="false">(K33+N33+R33)</f>
        <v>167.0625</v>
      </c>
    </row>
    <row r="34" customFormat="false" ht="23.25" hidden="false" customHeight="true" outlineLevel="0" collapsed="false">
      <c r="A34" s="17" t="n">
        <v>30</v>
      </c>
      <c r="B34" s="18" t="s">
        <v>47</v>
      </c>
      <c r="C34" s="19" t="n">
        <v>18</v>
      </c>
      <c r="D34" s="19" t="n">
        <v>28</v>
      </c>
      <c r="E34" s="19" t="n">
        <v>19</v>
      </c>
      <c r="F34" s="19" t="n">
        <v>25</v>
      </c>
      <c r="G34" s="20" t="n">
        <f aca="false">AVERAGE(C34:F34)</f>
        <v>22.5</v>
      </c>
      <c r="H34" s="21" t="n">
        <v>60</v>
      </c>
      <c r="I34" s="22" t="n">
        <f aca="false">H34/90</f>
        <v>0.666666666666667</v>
      </c>
      <c r="J34" s="22" t="n">
        <f aca="false">I34*G34</f>
        <v>15</v>
      </c>
      <c r="K34" s="20" t="n">
        <f aca="false">J34*2.5</f>
        <v>37.5</v>
      </c>
      <c r="L34" s="21" t="n">
        <v>1</v>
      </c>
      <c r="M34" s="22" t="n">
        <f aca="false">J34/L34</f>
        <v>15</v>
      </c>
      <c r="N34" s="23" t="n">
        <f aca="false">M34*3</f>
        <v>45</v>
      </c>
      <c r="O34" s="30" t="n">
        <v>60</v>
      </c>
      <c r="P34" s="25" t="n">
        <f aca="false">O34/60</f>
        <v>1</v>
      </c>
      <c r="Q34" s="26" t="n">
        <f aca="false">G34*P34</f>
        <v>22.5</v>
      </c>
      <c r="R34" s="20" t="n">
        <f aca="false">Q34*3.5</f>
        <v>78.75</v>
      </c>
      <c r="S34" s="27" t="n">
        <f aca="false">(K34+N34+R34)</f>
        <v>161.25</v>
      </c>
    </row>
    <row r="35" customFormat="false" ht="23.25" hidden="false" customHeight="true" outlineLevel="0" collapsed="false">
      <c r="A35" s="17" t="n">
        <v>31</v>
      </c>
      <c r="B35" s="18" t="s">
        <v>48</v>
      </c>
      <c r="C35" s="28" t="n">
        <v>40</v>
      </c>
      <c r="D35" s="28" t="n">
        <v>48</v>
      </c>
      <c r="E35" s="19" t="n">
        <v>75</v>
      </c>
      <c r="F35" s="19" t="n">
        <v>71</v>
      </c>
      <c r="G35" s="20" t="n">
        <f aca="false">AVERAGE(C35:F35)</f>
        <v>58.5</v>
      </c>
      <c r="H35" s="21" t="n">
        <v>30</v>
      </c>
      <c r="I35" s="22" t="n">
        <f aca="false">H35/90</f>
        <v>0.333333333333333</v>
      </c>
      <c r="J35" s="22" t="n">
        <f aca="false">I35*G35</f>
        <v>19.5</v>
      </c>
      <c r="K35" s="20" t="n">
        <f aca="false">J35*2.5</f>
        <v>48.75</v>
      </c>
      <c r="L35" s="21" t="n">
        <v>1</v>
      </c>
      <c r="M35" s="22" t="n">
        <f aca="false">J35/L35</f>
        <v>19.5</v>
      </c>
      <c r="N35" s="23" t="n">
        <f aca="false">M35*3</f>
        <v>58.5</v>
      </c>
      <c r="O35" s="30" t="n">
        <v>15</v>
      </c>
      <c r="P35" s="25" t="n">
        <f aca="false">O35/60</f>
        <v>0.25</v>
      </c>
      <c r="Q35" s="26" t="n">
        <f aca="false">G35*P35</f>
        <v>14.625</v>
      </c>
      <c r="R35" s="20" t="n">
        <f aca="false">Q35*3.5</f>
        <v>51.1875</v>
      </c>
      <c r="S35" s="27" t="n">
        <f aca="false">(K35+N35+R35)</f>
        <v>158.4375</v>
      </c>
    </row>
    <row r="36" customFormat="false" ht="23.25" hidden="false" customHeight="true" outlineLevel="0" collapsed="false">
      <c r="A36" s="17" t="n">
        <v>32</v>
      </c>
      <c r="B36" s="18" t="s">
        <v>49</v>
      </c>
      <c r="C36" s="28" t="n">
        <v>17</v>
      </c>
      <c r="D36" s="28" t="n">
        <v>31</v>
      </c>
      <c r="E36" s="19" t="n">
        <v>37</v>
      </c>
      <c r="F36" s="19" t="n">
        <v>30</v>
      </c>
      <c r="G36" s="20" t="n">
        <f aca="false">AVERAGE(C36:F36)</f>
        <v>28.75</v>
      </c>
      <c r="H36" s="21" t="n">
        <v>60</v>
      </c>
      <c r="I36" s="22" t="n">
        <f aca="false">H36/90</f>
        <v>0.666666666666667</v>
      </c>
      <c r="J36" s="22" t="n">
        <f aca="false">I36*G36</f>
        <v>19.1666666666667</v>
      </c>
      <c r="K36" s="20" t="n">
        <f aca="false">J36*2.5</f>
        <v>47.9166666666667</v>
      </c>
      <c r="L36" s="21" t="n">
        <v>1</v>
      </c>
      <c r="M36" s="22" t="n">
        <f aca="false">J36/L36</f>
        <v>19.1666666666667</v>
      </c>
      <c r="N36" s="23" t="n">
        <f aca="false">M36*3</f>
        <v>57.5</v>
      </c>
      <c r="O36" s="30" t="n">
        <v>30</v>
      </c>
      <c r="P36" s="25" t="n">
        <f aca="false">O36/60</f>
        <v>0.5</v>
      </c>
      <c r="Q36" s="26" t="n">
        <f aca="false">G36*P36</f>
        <v>14.375</v>
      </c>
      <c r="R36" s="20" t="n">
        <f aca="false">Q36*3.5</f>
        <v>50.3125</v>
      </c>
      <c r="S36" s="27" t="n">
        <f aca="false">(K36+N36+R36)</f>
        <v>155.729166666667</v>
      </c>
    </row>
    <row r="37" customFormat="false" ht="28.5" hidden="false" customHeight="true" outlineLevel="0" collapsed="false">
      <c r="A37" s="17" t="n">
        <v>33</v>
      </c>
      <c r="B37" s="18" t="s">
        <v>50</v>
      </c>
      <c r="C37" s="28" t="n">
        <v>54</v>
      </c>
      <c r="D37" s="28" t="n">
        <v>35</v>
      </c>
      <c r="E37" s="19" t="n">
        <v>24</v>
      </c>
      <c r="F37" s="19" t="n">
        <v>51</v>
      </c>
      <c r="G37" s="20" t="n">
        <f aca="false">AVERAGE(C37:F37)</f>
        <v>41</v>
      </c>
      <c r="H37" s="21" t="n">
        <v>60</v>
      </c>
      <c r="I37" s="22" t="n">
        <f aca="false">H37/90</f>
        <v>0.666666666666667</v>
      </c>
      <c r="J37" s="22" t="n">
        <f aca="false">I37*G37</f>
        <v>27.3333333333333</v>
      </c>
      <c r="K37" s="20" t="n">
        <f aca="false">J37*2.5</f>
        <v>68.3333333333333</v>
      </c>
      <c r="L37" s="21" t="n">
        <v>1</v>
      </c>
      <c r="M37" s="22" t="n">
        <f aca="false">J37/L37</f>
        <v>27.3333333333333</v>
      </c>
      <c r="N37" s="23" t="n">
        <f aca="false">M37*3</f>
        <v>82</v>
      </c>
      <c r="O37" s="30" t="n">
        <v>0</v>
      </c>
      <c r="P37" s="25" t="n">
        <f aca="false">O37/60</f>
        <v>0</v>
      </c>
      <c r="Q37" s="26" t="n">
        <f aca="false">G37*P37</f>
        <v>0</v>
      </c>
      <c r="R37" s="20" t="n">
        <f aca="false">Q37*3.5</f>
        <v>0</v>
      </c>
      <c r="S37" s="27" t="n">
        <f aca="false">(K37+N37+R37)</f>
        <v>150.333333333333</v>
      </c>
    </row>
    <row r="38" customFormat="false" ht="40.5" hidden="false" customHeight="true" outlineLevel="0" collapsed="false">
      <c r="A38" s="17" t="n">
        <v>34</v>
      </c>
      <c r="B38" s="18" t="s">
        <v>51</v>
      </c>
      <c r="C38" s="19" t="n">
        <v>27</v>
      </c>
      <c r="D38" s="19" t="n">
        <v>25</v>
      </c>
      <c r="E38" s="19" t="n">
        <v>11</v>
      </c>
      <c r="F38" s="19" t="n">
        <v>42</v>
      </c>
      <c r="G38" s="20" t="n">
        <f aca="false">AVERAGE(C38:F38)</f>
        <v>26.25</v>
      </c>
      <c r="H38" s="21" t="n">
        <v>60</v>
      </c>
      <c r="I38" s="22" t="n">
        <f aca="false">H38/90</f>
        <v>0.666666666666667</v>
      </c>
      <c r="J38" s="22" t="n">
        <f aca="false">I38*G38</f>
        <v>17.5</v>
      </c>
      <c r="K38" s="20" t="n">
        <f aca="false">J38*2.5</f>
        <v>43.75</v>
      </c>
      <c r="L38" s="21" t="n">
        <v>1</v>
      </c>
      <c r="M38" s="22" t="n">
        <f aca="false">J38/L38</f>
        <v>17.5</v>
      </c>
      <c r="N38" s="23" t="n">
        <f aca="false">M38*3</f>
        <v>52.5</v>
      </c>
      <c r="O38" s="30" t="n">
        <v>30</v>
      </c>
      <c r="P38" s="25" t="n">
        <f aca="false">O38/60</f>
        <v>0.5</v>
      </c>
      <c r="Q38" s="26" t="n">
        <f aca="false">G38*P38</f>
        <v>13.125</v>
      </c>
      <c r="R38" s="20" t="n">
        <f aca="false">Q38*3.5</f>
        <v>45.9375</v>
      </c>
      <c r="S38" s="27" t="n">
        <f aca="false">(K38+N38+R38)</f>
        <v>142.1875</v>
      </c>
    </row>
    <row r="39" customFormat="false" ht="23.25" hidden="false" customHeight="true" outlineLevel="0" collapsed="false">
      <c r="A39" s="17" t="n">
        <v>35</v>
      </c>
      <c r="B39" s="18" t="s">
        <v>52</v>
      </c>
      <c r="C39" s="28" t="n">
        <v>79</v>
      </c>
      <c r="D39" s="28" t="n">
        <v>74</v>
      </c>
      <c r="E39" s="19" t="n">
        <v>69</v>
      </c>
      <c r="F39" s="19" t="n">
        <v>72</v>
      </c>
      <c r="G39" s="20" t="n">
        <f aca="false">AVERAGE(C39:F39)</f>
        <v>73.5</v>
      </c>
      <c r="H39" s="21" t="n">
        <v>30</v>
      </c>
      <c r="I39" s="22" t="n">
        <f aca="false">H39/90</f>
        <v>0.333333333333333</v>
      </c>
      <c r="J39" s="22" t="n">
        <f aca="false">I39*G39</f>
        <v>24.5</v>
      </c>
      <c r="K39" s="20" t="n">
        <f aca="false">J39*2.5</f>
        <v>61.25</v>
      </c>
      <c r="L39" s="21" t="n">
        <v>1</v>
      </c>
      <c r="M39" s="22" t="n">
        <f aca="false">J39/L39</f>
        <v>24.5</v>
      </c>
      <c r="N39" s="23" t="n">
        <f aca="false">M39*3</f>
        <v>73.5</v>
      </c>
      <c r="O39" s="30" t="n">
        <v>0</v>
      </c>
      <c r="P39" s="25" t="n">
        <f aca="false">O39/60</f>
        <v>0</v>
      </c>
      <c r="Q39" s="26" t="n">
        <f aca="false">G39*P39</f>
        <v>0</v>
      </c>
      <c r="R39" s="20" t="n">
        <f aca="false">Q39*3.5</f>
        <v>0</v>
      </c>
      <c r="S39" s="27" t="n">
        <f aca="false">(K39+N39+R39)</f>
        <v>134.75</v>
      </c>
    </row>
    <row r="40" customFormat="false" ht="23.25" hidden="false" customHeight="true" outlineLevel="0" collapsed="false">
      <c r="A40" s="17" t="n">
        <v>36</v>
      </c>
      <c r="B40" s="31" t="s">
        <v>53</v>
      </c>
      <c r="C40" s="19" t="n">
        <v>60</v>
      </c>
      <c r="D40" s="19" t="n">
        <v>53</v>
      </c>
      <c r="E40" s="19" t="n">
        <v>68</v>
      </c>
      <c r="F40" s="19" t="n">
        <v>60</v>
      </c>
      <c r="G40" s="20" t="n">
        <f aca="false">AVERAGE(C40:F40)</f>
        <v>60.25</v>
      </c>
      <c r="H40" s="21" t="n">
        <v>45</v>
      </c>
      <c r="I40" s="22" t="n">
        <f aca="false">H40/90</f>
        <v>0.5</v>
      </c>
      <c r="J40" s="22" t="n">
        <f aca="false">I40*G40</f>
        <v>30.125</v>
      </c>
      <c r="K40" s="20" t="n">
        <f aca="false">J40*2.5</f>
        <v>75.3125</v>
      </c>
      <c r="L40" s="21" t="n">
        <v>2</v>
      </c>
      <c r="M40" s="22" t="n">
        <f aca="false">J40/L40</f>
        <v>15.0625</v>
      </c>
      <c r="N40" s="23" t="n">
        <f aca="false">M40*3</f>
        <v>45.1875</v>
      </c>
      <c r="O40" s="24"/>
      <c r="P40" s="25" t="n">
        <f aca="false">O40/60</f>
        <v>0</v>
      </c>
      <c r="Q40" s="26" t="n">
        <f aca="false">G40*P40</f>
        <v>0</v>
      </c>
      <c r="R40" s="20" t="n">
        <f aca="false">Q40*3.5</f>
        <v>0</v>
      </c>
      <c r="S40" s="27" t="n">
        <f aca="false">(K40+N40+R40)</f>
        <v>120.5</v>
      </c>
    </row>
    <row r="41" customFormat="false" ht="33.75" hidden="false" customHeight="true" outlineLevel="0" collapsed="false">
      <c r="A41" s="17" t="n">
        <v>37</v>
      </c>
      <c r="B41" s="18" t="s">
        <v>54</v>
      </c>
      <c r="C41" s="19" t="n">
        <v>54</v>
      </c>
      <c r="D41" s="19" t="n">
        <v>33</v>
      </c>
      <c r="E41" s="19" t="n">
        <v>24</v>
      </c>
      <c r="F41" s="19" t="n">
        <v>49</v>
      </c>
      <c r="G41" s="20" t="n">
        <f aca="false">AVERAGE(C41:F41)</f>
        <v>40</v>
      </c>
      <c r="H41" s="21" t="n">
        <v>45</v>
      </c>
      <c r="I41" s="22" t="n">
        <f aca="false">H41/90</f>
        <v>0.5</v>
      </c>
      <c r="J41" s="22" t="n">
        <f aca="false">I41*G41</f>
        <v>20</v>
      </c>
      <c r="K41" s="20" t="n">
        <f aca="false">J41*2.5</f>
        <v>50</v>
      </c>
      <c r="L41" s="21" t="n">
        <v>1</v>
      </c>
      <c r="M41" s="22" t="n">
        <f aca="false">J41/L41</f>
        <v>20</v>
      </c>
      <c r="N41" s="23" t="n">
        <f aca="false">M41*3</f>
        <v>60</v>
      </c>
      <c r="O41" s="30" t="n">
        <v>0</v>
      </c>
      <c r="P41" s="25" t="n">
        <f aca="false">O41/60</f>
        <v>0</v>
      </c>
      <c r="Q41" s="26" t="n">
        <f aca="false">G41*P41</f>
        <v>0</v>
      </c>
      <c r="R41" s="20" t="n">
        <f aca="false">Q41*3.5</f>
        <v>0</v>
      </c>
      <c r="S41" s="27" t="n">
        <f aca="false">(K41+N41+R41)</f>
        <v>110</v>
      </c>
    </row>
    <row r="42" customFormat="false" ht="33.75" hidden="false" customHeight="true" outlineLevel="0" collapsed="false">
      <c r="A42" s="17" t="n">
        <v>38</v>
      </c>
      <c r="B42" s="18" t="s">
        <v>55</v>
      </c>
      <c r="C42" s="19" t="n">
        <v>28</v>
      </c>
      <c r="D42" s="19" t="n">
        <v>38</v>
      </c>
      <c r="E42" s="19" t="n">
        <v>34</v>
      </c>
      <c r="F42" s="19" t="n">
        <v>19</v>
      </c>
      <c r="G42" s="20" t="n">
        <f aca="false">AVERAGE(C42:F42)</f>
        <v>29.75</v>
      </c>
      <c r="H42" s="21" t="n">
        <v>60</v>
      </c>
      <c r="I42" s="22" t="n">
        <f aca="false">H42/90</f>
        <v>0.666666666666667</v>
      </c>
      <c r="J42" s="22" t="n">
        <f aca="false">I42*G42</f>
        <v>19.8333333333333</v>
      </c>
      <c r="K42" s="20" t="n">
        <f aca="false">J42*2.5</f>
        <v>49.5833333333333</v>
      </c>
      <c r="L42" s="21" t="n">
        <v>1</v>
      </c>
      <c r="M42" s="22" t="n">
        <f aca="false">J42/L42</f>
        <v>19.8333333333333</v>
      </c>
      <c r="N42" s="23" t="n">
        <f aca="false">M42*3</f>
        <v>59.5</v>
      </c>
      <c r="O42" s="30" t="n">
        <v>0</v>
      </c>
      <c r="P42" s="25" t="n">
        <f aca="false">O42/60</f>
        <v>0</v>
      </c>
      <c r="Q42" s="26" t="n">
        <f aca="false">G42*P42</f>
        <v>0</v>
      </c>
      <c r="R42" s="20" t="n">
        <f aca="false">Q42*3.5</f>
        <v>0</v>
      </c>
      <c r="S42" s="27" t="n">
        <f aca="false">(K42+N42+R42)</f>
        <v>109.083333333333</v>
      </c>
    </row>
    <row r="43" customFormat="false" ht="23.25" hidden="false" customHeight="true" outlineLevel="0" collapsed="false">
      <c r="A43" s="17" t="n">
        <v>39</v>
      </c>
      <c r="B43" s="18" t="s">
        <v>56</v>
      </c>
      <c r="C43" s="28" t="n">
        <v>55</v>
      </c>
      <c r="D43" s="28" t="n">
        <v>29</v>
      </c>
      <c r="E43" s="19" t="n">
        <v>23</v>
      </c>
      <c r="F43" s="19" t="n">
        <v>48</v>
      </c>
      <c r="G43" s="20" t="n">
        <f aca="false">AVERAGE(C43:F43)</f>
        <v>38.75</v>
      </c>
      <c r="H43" s="21" t="n">
        <v>45</v>
      </c>
      <c r="I43" s="22" t="n">
        <f aca="false">H43/90</f>
        <v>0.5</v>
      </c>
      <c r="J43" s="22" t="n">
        <f aca="false">I43*G43</f>
        <v>19.375</v>
      </c>
      <c r="K43" s="20" t="n">
        <f aca="false">J43*2.5</f>
        <v>48.4375</v>
      </c>
      <c r="L43" s="21" t="n">
        <v>1</v>
      </c>
      <c r="M43" s="22" t="n">
        <f aca="false">J43/L43</f>
        <v>19.375</v>
      </c>
      <c r="N43" s="23" t="n">
        <f aca="false">M43*3</f>
        <v>58.125</v>
      </c>
      <c r="O43" s="30" t="n">
        <v>0</v>
      </c>
      <c r="P43" s="25" t="n">
        <f aca="false">O43/60</f>
        <v>0</v>
      </c>
      <c r="Q43" s="26" t="n">
        <f aca="false">G43*P43</f>
        <v>0</v>
      </c>
      <c r="R43" s="20" t="n">
        <f aca="false">Q43*3.5</f>
        <v>0</v>
      </c>
      <c r="S43" s="27" t="n">
        <f aca="false">(K43+N43+R43)</f>
        <v>106.5625</v>
      </c>
    </row>
    <row r="44" customFormat="false" ht="34.5" hidden="false" customHeight="true" outlineLevel="0" collapsed="false">
      <c r="A44" s="17" t="n">
        <v>40</v>
      </c>
      <c r="B44" s="31" t="s">
        <v>57</v>
      </c>
      <c r="C44" s="19" t="n">
        <v>55</v>
      </c>
      <c r="D44" s="19" t="n">
        <v>47</v>
      </c>
      <c r="E44" s="19" t="n">
        <v>56</v>
      </c>
      <c r="F44" s="19" t="n">
        <v>58</v>
      </c>
      <c r="G44" s="20" t="n">
        <f aca="false">AVERAGE(C44:F44)</f>
        <v>54</v>
      </c>
      <c r="H44" s="21" t="n">
        <v>30</v>
      </c>
      <c r="I44" s="22" t="n">
        <f aca="false">H44/90</f>
        <v>0.333333333333333</v>
      </c>
      <c r="J44" s="22" t="n">
        <f aca="false">I44*G44</f>
        <v>18</v>
      </c>
      <c r="K44" s="20" t="n">
        <f aca="false">J44*2.5</f>
        <v>45</v>
      </c>
      <c r="L44" s="21" t="n">
        <v>1</v>
      </c>
      <c r="M44" s="22" t="n">
        <f aca="false">J44/L44</f>
        <v>18</v>
      </c>
      <c r="N44" s="23" t="n">
        <f aca="false">M44*3</f>
        <v>54</v>
      </c>
      <c r="O44" s="24"/>
      <c r="P44" s="25" t="n">
        <f aca="false">O44/60</f>
        <v>0</v>
      </c>
      <c r="Q44" s="26" t="n">
        <f aca="false">G44*P44</f>
        <v>0</v>
      </c>
      <c r="R44" s="20" t="n">
        <f aca="false">Q44*3.5</f>
        <v>0</v>
      </c>
      <c r="S44" s="27" t="n">
        <f aca="false">(K44+N44+R44)</f>
        <v>99</v>
      </c>
    </row>
    <row r="45" customFormat="false" ht="15.75" hidden="false" customHeight="true" outlineLevel="0" collapsed="false">
      <c r="A45" s="17" t="n">
        <v>41</v>
      </c>
      <c r="B45" s="18" t="s">
        <v>58</v>
      </c>
      <c r="C45" s="19" t="n">
        <v>30</v>
      </c>
      <c r="D45" s="19" t="n">
        <v>36</v>
      </c>
      <c r="E45" s="19" t="n">
        <v>25</v>
      </c>
      <c r="F45" s="19" t="n">
        <v>15</v>
      </c>
      <c r="G45" s="20" t="n">
        <f aca="false">AVERAGE(C45:F45)</f>
        <v>26.5</v>
      </c>
      <c r="H45" s="21" t="n">
        <v>60</v>
      </c>
      <c r="I45" s="22" t="n">
        <f aca="false">H45/90</f>
        <v>0.666666666666667</v>
      </c>
      <c r="J45" s="22" t="n">
        <f aca="false">I45*G45</f>
        <v>17.6666666666667</v>
      </c>
      <c r="K45" s="20" t="n">
        <f aca="false">J45*2.5</f>
        <v>44.1666666666667</v>
      </c>
      <c r="L45" s="21" t="n">
        <v>1</v>
      </c>
      <c r="M45" s="22" t="n">
        <f aca="false">J45/L45</f>
        <v>17.6666666666667</v>
      </c>
      <c r="N45" s="23" t="n">
        <f aca="false">M45*3</f>
        <v>53</v>
      </c>
      <c r="O45" s="30" t="n">
        <v>0</v>
      </c>
      <c r="P45" s="25" t="n">
        <f aca="false">O45/60</f>
        <v>0</v>
      </c>
      <c r="Q45" s="26" t="n">
        <f aca="false">G45*P45</f>
        <v>0</v>
      </c>
      <c r="R45" s="20" t="n">
        <f aca="false">Q45*3.5</f>
        <v>0</v>
      </c>
      <c r="S45" s="27" t="n">
        <f aca="false">(K45+N45+R45)</f>
        <v>97.1666666666667</v>
      </c>
    </row>
    <row r="46" customFormat="false" ht="15.75" hidden="false" customHeight="true" outlineLevel="0" collapsed="false">
      <c r="A46" s="17" t="n">
        <v>42</v>
      </c>
      <c r="B46" s="18" t="s">
        <v>59</v>
      </c>
      <c r="C46" s="28" t="n">
        <v>28</v>
      </c>
      <c r="D46" s="28" t="n">
        <v>34</v>
      </c>
      <c r="E46" s="19" t="n">
        <v>22</v>
      </c>
      <c r="F46" s="19" t="n">
        <v>22</v>
      </c>
      <c r="G46" s="20" t="n">
        <f aca="false">AVERAGE(C46:F46)</f>
        <v>26.5</v>
      </c>
      <c r="H46" s="21" t="n">
        <v>45</v>
      </c>
      <c r="I46" s="22" t="n">
        <f aca="false">H46/90</f>
        <v>0.5</v>
      </c>
      <c r="J46" s="22" t="n">
        <f aca="false">I46*G46</f>
        <v>13.25</v>
      </c>
      <c r="K46" s="20" t="n">
        <f aca="false">J46*2.5</f>
        <v>33.125</v>
      </c>
      <c r="L46" s="21" t="n">
        <v>1</v>
      </c>
      <c r="M46" s="22" t="n">
        <f aca="false">J46/L46</f>
        <v>13.25</v>
      </c>
      <c r="N46" s="23" t="n">
        <f aca="false">M46*3</f>
        <v>39.75</v>
      </c>
      <c r="O46" s="30" t="n">
        <v>15</v>
      </c>
      <c r="P46" s="25" t="n">
        <f aca="false">O46/60</f>
        <v>0.25</v>
      </c>
      <c r="Q46" s="26" t="n">
        <f aca="false">G46*P46</f>
        <v>6.625</v>
      </c>
      <c r="R46" s="20" t="n">
        <f aca="false">Q46*3.5</f>
        <v>23.1875</v>
      </c>
      <c r="S46" s="27" t="n">
        <f aca="false">(K46+N46+R46)</f>
        <v>96.0625</v>
      </c>
    </row>
    <row r="47" customFormat="false" ht="15.75" hidden="false" customHeight="true" outlineLevel="0" collapsed="false">
      <c r="A47" s="17" t="n">
        <v>43</v>
      </c>
      <c r="B47" s="18" t="s">
        <v>60</v>
      </c>
      <c r="C47" s="19" t="n">
        <v>27</v>
      </c>
      <c r="D47" s="19" t="n">
        <v>31</v>
      </c>
      <c r="E47" s="19" t="n">
        <v>21</v>
      </c>
      <c r="F47" s="19" t="n">
        <v>24</v>
      </c>
      <c r="G47" s="20" t="n">
        <f aca="false">AVERAGE(C47:F47)</f>
        <v>25.75</v>
      </c>
      <c r="H47" s="21" t="n">
        <v>45</v>
      </c>
      <c r="I47" s="22" t="n">
        <f aca="false">H47/90</f>
        <v>0.5</v>
      </c>
      <c r="J47" s="22" t="n">
        <f aca="false">I47*G47</f>
        <v>12.875</v>
      </c>
      <c r="K47" s="20" t="n">
        <f aca="false">J47*2.5</f>
        <v>32.1875</v>
      </c>
      <c r="L47" s="21" t="n">
        <v>1</v>
      </c>
      <c r="M47" s="22" t="n">
        <f aca="false">J47/L47</f>
        <v>12.875</v>
      </c>
      <c r="N47" s="23" t="n">
        <f aca="false">M47*3</f>
        <v>38.625</v>
      </c>
      <c r="O47" s="30" t="n">
        <v>15</v>
      </c>
      <c r="P47" s="25" t="n">
        <f aca="false">O47/60</f>
        <v>0.25</v>
      </c>
      <c r="Q47" s="26" t="n">
        <f aca="false">G47*P47</f>
        <v>6.4375</v>
      </c>
      <c r="R47" s="20" t="n">
        <f aca="false">Q47*3.5</f>
        <v>22.53125</v>
      </c>
      <c r="S47" s="27" t="n">
        <f aca="false">(K47+N47+R47)</f>
        <v>93.34375</v>
      </c>
    </row>
    <row r="48" customFormat="false" ht="15.75" hidden="false" customHeight="true" outlineLevel="0" collapsed="false">
      <c r="A48" s="17" t="n">
        <v>44</v>
      </c>
      <c r="B48" s="18" t="s">
        <v>61</v>
      </c>
      <c r="C48" s="19" t="n">
        <v>14</v>
      </c>
      <c r="D48" s="19" t="n">
        <v>28</v>
      </c>
      <c r="E48" s="19" t="n">
        <v>22</v>
      </c>
      <c r="F48" s="19" t="n">
        <v>34</v>
      </c>
      <c r="G48" s="20" t="n">
        <f aca="false">AVERAGE(C48:F48)</f>
        <v>24.5</v>
      </c>
      <c r="H48" s="21" t="n">
        <v>60</v>
      </c>
      <c r="I48" s="22" t="n">
        <f aca="false">H48/90</f>
        <v>0.666666666666667</v>
      </c>
      <c r="J48" s="22" t="n">
        <f aca="false">I48*G48</f>
        <v>16.3333333333333</v>
      </c>
      <c r="K48" s="20" t="n">
        <f aca="false">J48*2.5</f>
        <v>40.8333333333333</v>
      </c>
      <c r="L48" s="21" t="n">
        <v>1</v>
      </c>
      <c r="M48" s="22" t="n">
        <f aca="false">J48/L48</f>
        <v>16.3333333333333</v>
      </c>
      <c r="N48" s="23" t="n">
        <f aca="false">M48*3</f>
        <v>49</v>
      </c>
      <c r="O48" s="30" t="n">
        <v>0</v>
      </c>
      <c r="P48" s="25" t="n">
        <f aca="false">O48/60</f>
        <v>0</v>
      </c>
      <c r="Q48" s="26" t="n">
        <f aca="false">G48*P48</f>
        <v>0</v>
      </c>
      <c r="R48" s="20" t="n">
        <f aca="false">Q48*3.5</f>
        <v>0</v>
      </c>
      <c r="S48" s="27" t="n">
        <f aca="false">(K48+N48+R48)</f>
        <v>89.8333333333333</v>
      </c>
    </row>
    <row r="49" customFormat="false" ht="15.75" hidden="false" customHeight="true" outlineLevel="0" collapsed="false">
      <c r="A49" s="17" t="n">
        <v>45</v>
      </c>
      <c r="B49" s="18" t="s">
        <v>62</v>
      </c>
      <c r="C49" s="28" t="n">
        <v>12</v>
      </c>
      <c r="D49" s="28" t="n">
        <v>11</v>
      </c>
      <c r="E49" s="19" t="n">
        <v>14</v>
      </c>
      <c r="F49" s="19" t="n">
        <v>9</v>
      </c>
      <c r="G49" s="20" t="n">
        <f aca="false">AVERAGE(C49:F49)</f>
        <v>11.5</v>
      </c>
      <c r="H49" s="21" t="n">
        <v>90</v>
      </c>
      <c r="I49" s="22" t="n">
        <f aca="false">H49/90</f>
        <v>1</v>
      </c>
      <c r="J49" s="22" t="n">
        <f aca="false">I49*G49</f>
        <v>11.5</v>
      </c>
      <c r="K49" s="20" t="n">
        <f aca="false">J49*2.5</f>
        <v>28.75</v>
      </c>
      <c r="L49" s="21" t="n">
        <v>2</v>
      </c>
      <c r="M49" s="22" t="n">
        <f aca="false">J49/L49</f>
        <v>5.75</v>
      </c>
      <c r="N49" s="23" t="n">
        <f aca="false">M49*3</f>
        <v>17.25</v>
      </c>
      <c r="O49" s="30" t="n">
        <v>60</v>
      </c>
      <c r="P49" s="25" t="n">
        <f aca="false">O49/60</f>
        <v>1</v>
      </c>
      <c r="Q49" s="26" t="n">
        <f aca="false">G49*P49</f>
        <v>11.5</v>
      </c>
      <c r="R49" s="20" t="n">
        <f aca="false">Q49*3.5</f>
        <v>40.25</v>
      </c>
      <c r="S49" s="27" t="n">
        <f aca="false">(K49+N49+R49)</f>
        <v>86.25</v>
      </c>
    </row>
    <row r="50" customFormat="false" ht="15.75" hidden="false" customHeight="true" outlineLevel="0" collapsed="false">
      <c r="A50" s="17" t="n">
        <v>46</v>
      </c>
      <c r="B50" s="32" t="s">
        <v>63</v>
      </c>
      <c r="C50" s="19" t="n">
        <v>28</v>
      </c>
      <c r="D50" s="19" t="n">
        <v>12</v>
      </c>
      <c r="E50" s="19" t="n">
        <v>21</v>
      </c>
      <c r="F50" s="19" t="n">
        <v>21</v>
      </c>
      <c r="G50" s="20" t="n">
        <f aca="false">AVERAGE(C50:F50)</f>
        <v>20.5</v>
      </c>
      <c r="H50" s="21" t="n">
        <v>60</v>
      </c>
      <c r="I50" s="22" t="n">
        <f aca="false">H50/90</f>
        <v>0.666666666666667</v>
      </c>
      <c r="J50" s="22" t="n">
        <f aca="false">I50*G50</f>
        <v>13.6666666666667</v>
      </c>
      <c r="K50" s="20" t="n">
        <f aca="false">J50*2.5</f>
        <v>34.1666666666667</v>
      </c>
      <c r="L50" s="21" t="n">
        <v>1</v>
      </c>
      <c r="M50" s="22" t="n">
        <f aca="false">J50/L50</f>
        <v>13.6666666666667</v>
      </c>
      <c r="N50" s="23" t="n">
        <f aca="false">M50*3</f>
        <v>41</v>
      </c>
      <c r="O50" s="24"/>
      <c r="P50" s="25" t="n">
        <f aca="false">O50/60</f>
        <v>0</v>
      </c>
      <c r="Q50" s="26" t="n">
        <f aca="false">G50*P50</f>
        <v>0</v>
      </c>
      <c r="R50" s="20" t="n">
        <f aca="false">Q50*3.5</f>
        <v>0</v>
      </c>
      <c r="S50" s="27" t="n">
        <f aca="false">(K50+N50+R50)</f>
        <v>75.1666666666667</v>
      </c>
    </row>
    <row r="51" customFormat="false" ht="15.75" hidden="false" customHeight="true" outlineLevel="0" collapsed="false">
      <c r="A51" s="17" t="n">
        <v>47</v>
      </c>
      <c r="B51" s="18" t="s">
        <v>64</v>
      </c>
      <c r="C51" s="19" t="n">
        <v>18</v>
      </c>
      <c r="D51" s="19" t="n">
        <v>4</v>
      </c>
      <c r="E51" s="19" t="n">
        <v>19</v>
      </c>
      <c r="F51" s="19" t="n">
        <v>11</v>
      </c>
      <c r="G51" s="20" t="n">
        <f aca="false">AVERAGE(C51:F51)</f>
        <v>13</v>
      </c>
      <c r="H51" s="21" t="n">
        <v>60</v>
      </c>
      <c r="I51" s="22" t="n">
        <f aca="false">H51/90</f>
        <v>0.666666666666667</v>
      </c>
      <c r="J51" s="22" t="n">
        <f aca="false">I51*G51</f>
        <v>8.66666666666667</v>
      </c>
      <c r="K51" s="20" t="n">
        <f aca="false">J51*2.5</f>
        <v>21.6666666666667</v>
      </c>
      <c r="L51" s="21" t="n">
        <v>1</v>
      </c>
      <c r="M51" s="22" t="n">
        <f aca="false">J51/L51</f>
        <v>8.66666666666667</v>
      </c>
      <c r="N51" s="23" t="n">
        <f aca="false">M51*3</f>
        <v>26</v>
      </c>
      <c r="O51" s="30" t="n">
        <v>30</v>
      </c>
      <c r="P51" s="25" t="n">
        <f aca="false">O51/60</f>
        <v>0.5</v>
      </c>
      <c r="Q51" s="26" t="n">
        <f aca="false">G51*P51</f>
        <v>6.5</v>
      </c>
      <c r="R51" s="20" t="n">
        <f aca="false">Q51*3.5</f>
        <v>22.75</v>
      </c>
      <c r="S51" s="27" t="n">
        <f aca="false">(K51+N51+R51)</f>
        <v>70.4166666666667</v>
      </c>
    </row>
    <row r="52" customFormat="false" ht="15.75" hidden="false" customHeight="true" outlineLevel="0" collapsed="false">
      <c r="A52" s="17" t="n">
        <v>48</v>
      </c>
      <c r="B52" s="18" t="s">
        <v>65</v>
      </c>
      <c r="C52" s="19" t="n">
        <v>11</v>
      </c>
      <c r="D52" s="19" t="n">
        <v>21</v>
      </c>
      <c r="E52" s="19" t="n">
        <v>26</v>
      </c>
      <c r="F52" s="19" t="n">
        <v>18</v>
      </c>
      <c r="G52" s="20" t="n">
        <f aca="false">AVERAGE(C52:F52)</f>
        <v>19</v>
      </c>
      <c r="H52" s="21" t="n">
        <v>60</v>
      </c>
      <c r="I52" s="22" t="n">
        <f aca="false">H52/90</f>
        <v>0.666666666666667</v>
      </c>
      <c r="J52" s="22" t="n">
        <f aca="false">I52*G52</f>
        <v>12.6666666666667</v>
      </c>
      <c r="K52" s="20" t="n">
        <f aca="false">J52*2.5</f>
        <v>31.6666666666667</v>
      </c>
      <c r="L52" s="21" t="n">
        <v>1</v>
      </c>
      <c r="M52" s="22" t="n">
        <f aca="false">J52/L52</f>
        <v>12.6666666666667</v>
      </c>
      <c r="N52" s="23" t="n">
        <f aca="false">M52*3</f>
        <v>38</v>
      </c>
      <c r="O52" s="30" t="n">
        <v>0</v>
      </c>
      <c r="P52" s="25" t="n">
        <f aca="false">O52/60</f>
        <v>0</v>
      </c>
      <c r="Q52" s="26" t="n">
        <f aca="false">G52*P52</f>
        <v>0</v>
      </c>
      <c r="R52" s="20" t="n">
        <f aca="false">Q52*3.5</f>
        <v>0</v>
      </c>
      <c r="S52" s="27" t="n">
        <f aca="false">(K52+N52+R52)</f>
        <v>69.6666666666667</v>
      </c>
    </row>
    <row r="53" customFormat="false" ht="15.75" hidden="false" customHeight="true" outlineLevel="0" collapsed="false">
      <c r="A53" s="17" t="n">
        <v>49</v>
      </c>
      <c r="B53" s="18" t="s">
        <v>66</v>
      </c>
      <c r="C53" s="28" t="n">
        <v>18</v>
      </c>
      <c r="D53" s="28" t="n">
        <v>18</v>
      </c>
      <c r="E53" s="19" t="n">
        <v>19</v>
      </c>
      <c r="F53" s="19" t="n">
        <v>7</v>
      </c>
      <c r="G53" s="20" t="n">
        <f aca="false">AVERAGE(C53:F53)</f>
        <v>15.5</v>
      </c>
      <c r="H53" s="21" t="n">
        <v>60</v>
      </c>
      <c r="I53" s="22" t="n">
        <f aca="false">H53/90</f>
        <v>0.666666666666667</v>
      </c>
      <c r="J53" s="22" t="n">
        <f aca="false">I53*G53</f>
        <v>10.3333333333333</v>
      </c>
      <c r="K53" s="20" t="n">
        <f aca="false">J53*2.5</f>
        <v>25.8333333333333</v>
      </c>
      <c r="L53" s="21" t="n">
        <v>3</v>
      </c>
      <c r="M53" s="22" t="n">
        <f aca="false">J53/L53</f>
        <v>3.44444444444444</v>
      </c>
      <c r="N53" s="23" t="n">
        <f aca="false">M53*3</f>
        <v>10.3333333333333</v>
      </c>
      <c r="O53" s="30" t="n">
        <v>30</v>
      </c>
      <c r="P53" s="25" t="n">
        <f aca="false">O53/60</f>
        <v>0.5</v>
      </c>
      <c r="Q53" s="26" t="n">
        <f aca="false">G53*P53</f>
        <v>7.75</v>
      </c>
      <c r="R53" s="20" t="n">
        <f aca="false">Q53*3.5</f>
        <v>27.125</v>
      </c>
      <c r="S53" s="27" t="n">
        <f aca="false">(K53+N53+R53)</f>
        <v>63.2916666666667</v>
      </c>
    </row>
    <row r="54" customFormat="false" ht="15.75" hidden="false" customHeight="true" outlineLevel="0" collapsed="false">
      <c r="A54" s="17" t="n">
        <v>50</v>
      </c>
      <c r="B54" s="18" t="s">
        <v>67</v>
      </c>
      <c r="C54" s="19" t="n">
        <v>29</v>
      </c>
      <c r="D54" s="19" t="n">
        <v>0</v>
      </c>
      <c r="E54" s="19" t="n">
        <v>24</v>
      </c>
      <c r="F54" s="19" t="n">
        <v>9</v>
      </c>
      <c r="G54" s="20" t="n">
        <f aca="false">AVERAGE(C54:F54)</f>
        <v>15.5</v>
      </c>
      <c r="H54" s="21" t="n">
        <v>60</v>
      </c>
      <c r="I54" s="22" t="n">
        <f aca="false">H54/90</f>
        <v>0.666666666666667</v>
      </c>
      <c r="J54" s="22" t="n">
        <f aca="false">I54*G54</f>
        <v>10.3333333333333</v>
      </c>
      <c r="K54" s="20" t="n">
        <f aca="false">J54*2.5</f>
        <v>25.8333333333333</v>
      </c>
      <c r="L54" s="21" t="n">
        <v>1</v>
      </c>
      <c r="M54" s="22" t="n">
        <f aca="false">J54/L54</f>
        <v>10.3333333333333</v>
      </c>
      <c r="N54" s="23" t="n">
        <f aca="false">M54*3</f>
        <v>31</v>
      </c>
      <c r="O54" s="30" t="n">
        <v>0</v>
      </c>
      <c r="P54" s="25" t="n">
        <f aca="false">O54/60</f>
        <v>0</v>
      </c>
      <c r="Q54" s="26" t="n">
        <f aca="false">G54*P54</f>
        <v>0</v>
      </c>
      <c r="R54" s="20" t="n">
        <f aca="false">Q54*3.5</f>
        <v>0</v>
      </c>
      <c r="S54" s="27" t="n">
        <f aca="false">(K54+N54+R54)</f>
        <v>56.8333333333333</v>
      </c>
    </row>
    <row r="55" customFormat="false" ht="15.75" hidden="false" customHeight="true" outlineLevel="0" collapsed="false">
      <c r="A55" s="17" t="n">
        <v>51</v>
      </c>
      <c r="B55" s="32" t="s">
        <v>68</v>
      </c>
      <c r="C55" s="19" t="n">
        <v>31</v>
      </c>
      <c r="D55" s="19" t="n">
        <v>4</v>
      </c>
      <c r="E55" s="19" t="n">
        <v>8</v>
      </c>
      <c r="F55" s="19" t="n">
        <v>18</v>
      </c>
      <c r="G55" s="20" t="n">
        <f aca="false">AVERAGE(C55:F55)</f>
        <v>15.25</v>
      </c>
      <c r="H55" s="21" t="n">
        <v>60</v>
      </c>
      <c r="I55" s="22" t="n">
        <f aca="false">H55/90</f>
        <v>0.666666666666667</v>
      </c>
      <c r="J55" s="22" t="n">
        <f aca="false">I55*G55</f>
        <v>10.1666666666667</v>
      </c>
      <c r="K55" s="20" t="n">
        <f aca="false">J55*2.5</f>
        <v>25.4166666666667</v>
      </c>
      <c r="L55" s="21" t="n">
        <v>1</v>
      </c>
      <c r="M55" s="22" t="n">
        <f aca="false">J55/L55</f>
        <v>10.1666666666667</v>
      </c>
      <c r="N55" s="23" t="n">
        <f aca="false">M55*3</f>
        <v>30.5</v>
      </c>
      <c r="O55" s="24"/>
      <c r="P55" s="25" t="n">
        <f aca="false">O55/60</f>
        <v>0</v>
      </c>
      <c r="Q55" s="26" t="n">
        <f aca="false">G55*P55</f>
        <v>0</v>
      </c>
      <c r="R55" s="20" t="n">
        <f aca="false">Q55*3.5</f>
        <v>0</v>
      </c>
      <c r="S55" s="27" t="n">
        <f aca="false">(K55+N55+R55)</f>
        <v>55.9166666666667</v>
      </c>
    </row>
    <row r="56" customFormat="false" ht="15.75" hidden="false" customHeight="true" outlineLevel="0" collapsed="false">
      <c r="A56" s="17" t="n">
        <v>52</v>
      </c>
      <c r="B56" s="32" t="s">
        <v>69</v>
      </c>
      <c r="C56" s="19" t="n">
        <v>28</v>
      </c>
      <c r="D56" s="19" t="n">
        <v>33</v>
      </c>
      <c r="E56" s="19" t="n">
        <v>21</v>
      </c>
      <c r="F56" s="19" t="n">
        <v>19</v>
      </c>
      <c r="G56" s="20" t="n">
        <f aca="false">AVERAGE(C56:F56)</f>
        <v>25.25</v>
      </c>
      <c r="H56" s="21" t="n">
        <v>30</v>
      </c>
      <c r="I56" s="22" t="n">
        <f aca="false">H56/90</f>
        <v>0.333333333333333</v>
      </c>
      <c r="J56" s="22" t="n">
        <f aca="false">I56*G56</f>
        <v>8.41666666666667</v>
      </c>
      <c r="K56" s="20" t="n">
        <f aca="false">J56*2.5</f>
        <v>21.0416666666667</v>
      </c>
      <c r="L56" s="21" t="n">
        <v>1</v>
      </c>
      <c r="M56" s="22" t="n">
        <f aca="false">J56/L56</f>
        <v>8.41666666666667</v>
      </c>
      <c r="N56" s="23" t="n">
        <f aca="false">M56*3</f>
        <v>25.25</v>
      </c>
      <c r="O56" s="24"/>
      <c r="P56" s="25" t="n">
        <f aca="false">O56/60</f>
        <v>0</v>
      </c>
      <c r="Q56" s="26" t="n">
        <f aca="false">G56*P56</f>
        <v>0</v>
      </c>
      <c r="R56" s="20" t="n">
        <f aca="false">Q56*3.5</f>
        <v>0</v>
      </c>
      <c r="S56" s="27" t="n">
        <f aca="false">(K56+N56+R56)</f>
        <v>46.2916666666667</v>
      </c>
    </row>
    <row r="57" customFormat="false" ht="15.75" hidden="false" customHeight="true" outlineLevel="0" collapsed="false">
      <c r="A57" s="17" t="n">
        <v>53</v>
      </c>
      <c r="B57" s="18" t="s">
        <v>70</v>
      </c>
      <c r="C57" s="19" t="n">
        <v>6</v>
      </c>
      <c r="D57" s="19" t="n">
        <v>9</v>
      </c>
      <c r="E57" s="19" t="n">
        <v>16</v>
      </c>
      <c r="F57" s="19" t="n">
        <v>11</v>
      </c>
      <c r="G57" s="20" t="n">
        <f aca="false">AVERAGE(C57:F57)</f>
        <v>10.5</v>
      </c>
      <c r="H57" s="21" t="n">
        <v>60</v>
      </c>
      <c r="I57" s="22" t="n">
        <f aca="false">H57/90</f>
        <v>0.666666666666667</v>
      </c>
      <c r="J57" s="22" t="n">
        <f aca="false">I57*G57</f>
        <v>7</v>
      </c>
      <c r="K57" s="20" t="n">
        <f aca="false">J57*2.5</f>
        <v>17.5</v>
      </c>
      <c r="L57" s="21" t="n">
        <v>1</v>
      </c>
      <c r="M57" s="22" t="n">
        <f aca="false">J57/L57</f>
        <v>7</v>
      </c>
      <c r="N57" s="23" t="n">
        <f aca="false">M57*3</f>
        <v>21</v>
      </c>
      <c r="O57" s="30" t="n">
        <v>0</v>
      </c>
      <c r="P57" s="25" t="n">
        <f aca="false">O57/60</f>
        <v>0</v>
      </c>
      <c r="Q57" s="26" t="n">
        <f aca="false">G57*P57</f>
        <v>0</v>
      </c>
      <c r="R57" s="20" t="n">
        <f aca="false">Q57*3.5</f>
        <v>0</v>
      </c>
      <c r="S57" s="27" t="n">
        <f aca="false">(K57+N57+R57)</f>
        <v>38.5</v>
      </c>
    </row>
    <row r="58" customFormat="false" ht="15.75" hidden="false" customHeight="true" outlineLevel="0" collapsed="false">
      <c r="A58" s="17" t="n">
        <v>54</v>
      </c>
      <c r="B58" s="18" t="s">
        <v>71</v>
      </c>
      <c r="C58" s="19" t="n">
        <v>7</v>
      </c>
      <c r="D58" s="19" t="n">
        <v>19</v>
      </c>
      <c r="E58" s="19" t="n">
        <v>15</v>
      </c>
      <c r="F58" s="19" t="n">
        <v>11</v>
      </c>
      <c r="G58" s="20" t="n">
        <f aca="false">AVERAGE(C58:F58)</f>
        <v>13</v>
      </c>
      <c r="H58" s="21" t="n">
        <v>45</v>
      </c>
      <c r="I58" s="22" t="n">
        <f aca="false">H58/90</f>
        <v>0.5</v>
      </c>
      <c r="J58" s="22" t="n">
        <f aca="false">I58*G58</f>
        <v>6.5</v>
      </c>
      <c r="K58" s="20" t="n">
        <f aca="false">J58*2.5</f>
        <v>16.25</v>
      </c>
      <c r="L58" s="21" t="n">
        <v>1</v>
      </c>
      <c r="M58" s="22" t="n">
        <f aca="false">J58/L58</f>
        <v>6.5</v>
      </c>
      <c r="N58" s="23" t="n">
        <f aca="false">M58*3</f>
        <v>19.5</v>
      </c>
      <c r="O58" s="30" t="n">
        <v>0</v>
      </c>
      <c r="P58" s="25" t="n">
        <f aca="false">O58/60</f>
        <v>0</v>
      </c>
      <c r="Q58" s="26" t="n">
        <f aca="false">G58*P58</f>
        <v>0</v>
      </c>
      <c r="R58" s="20" t="n">
        <f aca="false">Q58*3.5</f>
        <v>0</v>
      </c>
      <c r="S58" s="27" t="n">
        <f aca="false">(K58+N58+R58)</f>
        <v>35.75</v>
      </c>
    </row>
    <row r="59" customFormat="false" ht="15.75" hidden="false" customHeight="true" outlineLevel="0" collapsed="false">
      <c r="A59" s="17" t="n">
        <v>55</v>
      </c>
      <c r="B59" s="18" t="s">
        <v>72</v>
      </c>
      <c r="C59" s="19" t="n">
        <v>9</v>
      </c>
      <c r="D59" s="19" t="n">
        <v>5</v>
      </c>
      <c r="E59" s="19" t="n">
        <v>12</v>
      </c>
      <c r="F59" s="19" t="n">
        <v>12</v>
      </c>
      <c r="G59" s="20" t="n">
        <f aca="false">AVERAGE(C59:F59)</f>
        <v>9.5</v>
      </c>
      <c r="H59" s="21" t="n">
        <v>60</v>
      </c>
      <c r="I59" s="22" t="n">
        <f aca="false">H59/90</f>
        <v>0.666666666666667</v>
      </c>
      <c r="J59" s="22" t="n">
        <f aca="false">I59*G59</f>
        <v>6.33333333333333</v>
      </c>
      <c r="K59" s="20" t="n">
        <f aca="false">J59*2.5</f>
        <v>15.8333333333333</v>
      </c>
      <c r="L59" s="21" t="n">
        <v>1</v>
      </c>
      <c r="M59" s="22" t="n">
        <f aca="false">J59/L59</f>
        <v>6.33333333333333</v>
      </c>
      <c r="N59" s="23" t="n">
        <f aca="false">M59*3</f>
        <v>19</v>
      </c>
      <c r="O59" s="30" t="n">
        <v>0</v>
      </c>
      <c r="P59" s="25" t="n">
        <f aca="false">O59/60</f>
        <v>0</v>
      </c>
      <c r="Q59" s="26" t="n">
        <f aca="false">G59*P59</f>
        <v>0</v>
      </c>
      <c r="R59" s="20" t="n">
        <f aca="false">Q59*3.5</f>
        <v>0</v>
      </c>
      <c r="S59" s="27" t="n">
        <f aca="false">(K59+N59+R59)</f>
        <v>34.8333333333333</v>
      </c>
    </row>
    <row r="60" customFormat="false" ht="15.75" hidden="false" customHeight="true" outlineLevel="0" collapsed="false">
      <c r="A60" s="17" t="n">
        <v>56</v>
      </c>
      <c r="B60" s="18" t="s">
        <v>73</v>
      </c>
      <c r="C60" s="19" t="n">
        <v>15</v>
      </c>
      <c r="D60" s="19" t="n">
        <v>8</v>
      </c>
      <c r="E60" s="19" t="n">
        <v>7</v>
      </c>
      <c r="F60" s="19" t="n">
        <v>12</v>
      </c>
      <c r="G60" s="20" t="n">
        <f aca="false">AVERAGE(C60:F60)</f>
        <v>10.5</v>
      </c>
      <c r="H60" s="21" t="n">
        <v>45</v>
      </c>
      <c r="I60" s="22" t="n">
        <f aca="false">H60/90</f>
        <v>0.5</v>
      </c>
      <c r="J60" s="22" t="n">
        <f aca="false">I60*G60</f>
        <v>5.25</v>
      </c>
      <c r="K60" s="20" t="n">
        <f aca="false">J60*2.5</f>
        <v>13.125</v>
      </c>
      <c r="L60" s="21" t="n">
        <v>1</v>
      </c>
      <c r="M60" s="22" t="n">
        <f aca="false">J60/L60</f>
        <v>5.25</v>
      </c>
      <c r="N60" s="23" t="n">
        <f aca="false">M60*3</f>
        <v>15.75</v>
      </c>
      <c r="O60" s="30" t="n">
        <v>0</v>
      </c>
      <c r="P60" s="25" t="n">
        <f aca="false">O60/60</f>
        <v>0</v>
      </c>
      <c r="Q60" s="26" t="n">
        <f aca="false">G60*P60</f>
        <v>0</v>
      </c>
      <c r="R60" s="20" t="n">
        <f aca="false">Q60*3.5</f>
        <v>0</v>
      </c>
      <c r="S60" s="27" t="n">
        <f aca="false">(K60+N60+R60)</f>
        <v>28.875</v>
      </c>
    </row>
    <row r="61" customFormat="false" ht="15.75" hidden="false" customHeight="true" outlineLevel="0" collapsed="false">
      <c r="A61" s="17" t="n">
        <v>57</v>
      </c>
      <c r="B61" s="29" t="s">
        <v>74</v>
      </c>
      <c r="C61" s="19" t="n">
        <v>0</v>
      </c>
      <c r="D61" s="19" t="n">
        <v>12</v>
      </c>
      <c r="E61" s="19" t="n">
        <v>3</v>
      </c>
      <c r="F61" s="19" t="n">
        <v>3</v>
      </c>
      <c r="G61" s="20" t="n">
        <f aca="false">AVERAGE(C61:F61)</f>
        <v>4.5</v>
      </c>
      <c r="H61" s="21" t="n">
        <v>60</v>
      </c>
      <c r="I61" s="22" t="n">
        <f aca="false">H61/90</f>
        <v>0.666666666666667</v>
      </c>
      <c r="J61" s="22" t="n">
        <f aca="false">I61*G61</f>
        <v>3</v>
      </c>
      <c r="K61" s="20" t="n">
        <f aca="false">J61*2.5</f>
        <v>7.5</v>
      </c>
      <c r="L61" s="21" t="n">
        <v>1</v>
      </c>
      <c r="M61" s="22" t="n">
        <f aca="false">J61/L61</f>
        <v>3</v>
      </c>
      <c r="N61" s="23" t="n">
        <f aca="false">M61*3</f>
        <v>9</v>
      </c>
      <c r="O61" s="30" t="n">
        <v>30</v>
      </c>
      <c r="P61" s="25" t="n">
        <f aca="false">O61/60</f>
        <v>0.5</v>
      </c>
      <c r="Q61" s="26" t="n">
        <f aca="false">G61*P61</f>
        <v>2.25</v>
      </c>
      <c r="R61" s="20" t="n">
        <f aca="false">Q61*3.5</f>
        <v>7.875</v>
      </c>
      <c r="S61" s="27" t="n">
        <f aca="false">(K61+N61+R61)</f>
        <v>24.375</v>
      </c>
    </row>
    <row r="62" customFormat="false" ht="15.75" hidden="false" customHeight="true" outlineLevel="0" collapsed="false">
      <c r="A62" s="17" t="n">
        <v>58</v>
      </c>
      <c r="B62" s="29" t="s">
        <v>75</v>
      </c>
      <c r="C62" s="19" t="n">
        <v>0</v>
      </c>
      <c r="D62" s="19" t="n">
        <v>3</v>
      </c>
      <c r="E62" s="19" t="n">
        <v>5</v>
      </c>
      <c r="F62" s="19" t="n">
        <v>9</v>
      </c>
      <c r="G62" s="20" t="n">
        <f aca="false">AVERAGE(C62:F62)</f>
        <v>4.25</v>
      </c>
      <c r="H62" s="21" t="n">
        <v>60</v>
      </c>
      <c r="I62" s="22" t="n">
        <f aca="false">H62/90</f>
        <v>0.666666666666667</v>
      </c>
      <c r="J62" s="22" t="n">
        <f aca="false">I62*G62</f>
        <v>2.83333333333333</v>
      </c>
      <c r="K62" s="20" t="n">
        <f aca="false">J62*2.5</f>
        <v>7.08333333333333</v>
      </c>
      <c r="L62" s="21" t="n">
        <v>1</v>
      </c>
      <c r="M62" s="22" t="n">
        <f aca="false">J62/L62</f>
        <v>2.83333333333333</v>
      </c>
      <c r="N62" s="23" t="n">
        <f aca="false">M62*3</f>
        <v>8.5</v>
      </c>
      <c r="O62" s="30" t="n">
        <v>30</v>
      </c>
      <c r="P62" s="25" t="n">
        <f aca="false">O62/60</f>
        <v>0.5</v>
      </c>
      <c r="Q62" s="26" t="n">
        <f aca="false">G62*P62</f>
        <v>2.125</v>
      </c>
      <c r="R62" s="20" t="n">
        <f aca="false">Q62*3.5</f>
        <v>7.4375</v>
      </c>
      <c r="S62" s="27" t="n">
        <f aca="false">(K62+N62+R62)</f>
        <v>23.0208333333333</v>
      </c>
    </row>
    <row r="63" customFormat="false" ht="15.75" hidden="false" customHeight="true" outlineLevel="0" collapsed="false">
      <c r="A63" s="17" t="n">
        <v>59</v>
      </c>
      <c r="B63" s="31" t="s">
        <v>76</v>
      </c>
      <c r="C63" s="19" t="n">
        <v>0</v>
      </c>
      <c r="D63" s="19" t="n">
        <v>0</v>
      </c>
      <c r="E63" s="19" t="n">
        <v>0</v>
      </c>
      <c r="F63" s="19" t="n">
        <v>0</v>
      </c>
      <c r="G63" s="20" t="n">
        <f aca="false">AVERAGE(C63:F63)</f>
        <v>0</v>
      </c>
      <c r="H63" s="21" t="n">
        <v>60</v>
      </c>
      <c r="I63" s="22" t="n">
        <f aca="false">H63/90</f>
        <v>0.666666666666667</v>
      </c>
      <c r="J63" s="22" t="n">
        <f aca="false">I63*G63</f>
        <v>0</v>
      </c>
      <c r="K63" s="20" t="n">
        <f aca="false">J63*2.5</f>
        <v>0</v>
      </c>
      <c r="L63" s="21" t="n">
        <v>2</v>
      </c>
      <c r="M63" s="22" t="n">
        <f aca="false">J63/L63</f>
        <v>0</v>
      </c>
      <c r="N63" s="23" t="n">
        <f aca="false">M63*3</f>
        <v>0</v>
      </c>
      <c r="O63" s="24"/>
      <c r="P63" s="25" t="n">
        <f aca="false">O63/60</f>
        <v>0</v>
      </c>
      <c r="Q63" s="26" t="n">
        <f aca="false">G63*P63</f>
        <v>0</v>
      </c>
      <c r="R63" s="20" t="n">
        <f aca="false">Q63*3.5</f>
        <v>0</v>
      </c>
      <c r="S63" s="27" t="n">
        <f aca="false">(K63+N63+R63)</f>
        <v>0</v>
      </c>
    </row>
    <row r="64" customFormat="false" ht="15.75" hidden="false" customHeight="true" outlineLevel="0" collapsed="false">
      <c r="A64" s="17" t="n">
        <v>60</v>
      </c>
      <c r="B64" s="31" t="s">
        <v>77</v>
      </c>
      <c r="C64" s="19" t="n">
        <v>0</v>
      </c>
      <c r="D64" s="19" t="n">
        <v>0</v>
      </c>
      <c r="E64" s="19" t="n">
        <v>0</v>
      </c>
      <c r="F64" s="19" t="n">
        <v>0</v>
      </c>
      <c r="G64" s="20" t="n">
        <f aca="false">AVERAGE(C64:F64)</f>
        <v>0</v>
      </c>
      <c r="H64" s="21" t="n">
        <v>45</v>
      </c>
      <c r="I64" s="22" t="n">
        <f aca="false">H64/90</f>
        <v>0.5</v>
      </c>
      <c r="J64" s="22" t="n">
        <f aca="false">I64*G64</f>
        <v>0</v>
      </c>
      <c r="K64" s="20" t="n">
        <f aca="false">J64*2.5</f>
        <v>0</v>
      </c>
      <c r="L64" s="21" t="n">
        <v>1</v>
      </c>
      <c r="M64" s="22" t="n">
        <f aca="false">J64/L64</f>
        <v>0</v>
      </c>
      <c r="N64" s="23" t="n">
        <f aca="false">M64*3</f>
        <v>0</v>
      </c>
      <c r="O64" s="24"/>
      <c r="P64" s="25" t="n">
        <f aca="false">O64/60</f>
        <v>0</v>
      </c>
      <c r="Q64" s="26" t="n">
        <f aca="false">G64*P64</f>
        <v>0</v>
      </c>
      <c r="R64" s="20" t="n">
        <f aca="false">Q64*3.5</f>
        <v>0</v>
      </c>
      <c r="S64" s="27" t="n">
        <f aca="false">(K64+N64+R64)</f>
        <v>0</v>
      </c>
    </row>
    <row r="65" customFormat="false" ht="15.75" hidden="false" customHeight="true" outlineLevel="0" collapsed="false">
      <c r="A65" s="17" t="n">
        <v>61</v>
      </c>
      <c r="B65" s="33" t="s">
        <v>78</v>
      </c>
      <c r="C65" s="19" t="n">
        <v>0</v>
      </c>
      <c r="D65" s="19" t="n">
        <v>0</v>
      </c>
      <c r="E65" s="19" t="n">
        <v>0</v>
      </c>
      <c r="F65" s="19" t="n">
        <v>0</v>
      </c>
      <c r="G65" s="20" t="n">
        <f aca="false">AVERAGE(C65:F65)</f>
        <v>0</v>
      </c>
      <c r="H65" s="21" t="n">
        <v>60</v>
      </c>
      <c r="I65" s="22" t="n">
        <f aca="false">H65/90</f>
        <v>0.666666666666667</v>
      </c>
      <c r="J65" s="22" t="n">
        <f aca="false">I65*G65</f>
        <v>0</v>
      </c>
      <c r="K65" s="20" t="n">
        <f aca="false">J65*2.5</f>
        <v>0</v>
      </c>
      <c r="L65" s="21" t="n">
        <v>1</v>
      </c>
      <c r="M65" s="22" t="n">
        <f aca="false">J65/L65</f>
        <v>0</v>
      </c>
      <c r="N65" s="23" t="n">
        <f aca="false">M65*3</f>
        <v>0</v>
      </c>
      <c r="O65" s="24"/>
      <c r="P65" s="25" t="n">
        <f aca="false">O65/60</f>
        <v>0</v>
      </c>
      <c r="Q65" s="26" t="n">
        <f aca="false">G65*P65</f>
        <v>0</v>
      </c>
      <c r="R65" s="20" t="n">
        <f aca="false">Q65*3.5</f>
        <v>0</v>
      </c>
      <c r="S65" s="27" t="n">
        <f aca="false">(K65+N65+R65)</f>
        <v>0</v>
      </c>
    </row>
    <row r="66" customFormat="false" ht="15.75" hidden="false" customHeight="true" outlineLevel="0" collapsed="false">
      <c r="A66" s="34"/>
      <c r="B66" s="35"/>
      <c r="C66" s="36"/>
      <c r="D66" s="36"/>
      <c r="E66" s="36"/>
      <c r="F66" s="36"/>
      <c r="G66" s="34"/>
      <c r="H66" s="34"/>
      <c r="I66" s="34"/>
      <c r="J66" s="34"/>
      <c r="K66" s="34"/>
      <c r="L66" s="36"/>
      <c r="M66" s="34"/>
      <c r="N66" s="34"/>
      <c r="O66" s="34"/>
      <c r="P66" s="34"/>
      <c r="Q66" s="34"/>
      <c r="R66" s="34"/>
      <c r="S66" s="34"/>
    </row>
    <row r="67" customFormat="false" ht="15.75" hidden="false" customHeight="true" outlineLevel="0" collapsed="false">
      <c r="A67" s="34"/>
      <c r="B67" s="35"/>
      <c r="C67" s="36"/>
      <c r="D67" s="36"/>
      <c r="E67" s="36"/>
      <c r="F67" s="36"/>
      <c r="G67" s="34"/>
      <c r="H67" s="34"/>
      <c r="I67" s="34"/>
      <c r="J67" s="34"/>
      <c r="K67" s="34"/>
      <c r="L67" s="36"/>
      <c r="M67" s="34"/>
      <c r="N67" s="34"/>
      <c r="O67" s="34"/>
      <c r="P67" s="34"/>
      <c r="Q67" s="34"/>
      <c r="R67" s="34"/>
      <c r="S67" s="34"/>
    </row>
    <row r="68" customFormat="false" ht="15.75" hidden="false" customHeight="true" outlineLevel="0" collapsed="false">
      <c r="A68" s="34"/>
      <c r="B68" s="35"/>
      <c r="C68" s="36"/>
      <c r="D68" s="36"/>
      <c r="E68" s="36"/>
      <c r="F68" s="36"/>
      <c r="G68" s="34"/>
      <c r="H68" s="34"/>
      <c r="I68" s="34"/>
      <c r="J68" s="34"/>
      <c r="K68" s="34"/>
      <c r="L68" s="36"/>
      <c r="M68" s="34"/>
      <c r="N68" s="34"/>
      <c r="O68" s="34"/>
      <c r="P68" s="34"/>
      <c r="Q68" s="34"/>
      <c r="R68" s="34"/>
      <c r="S68" s="34"/>
    </row>
    <row r="69" customFormat="false" ht="15.75" hidden="false" customHeight="true" outlineLevel="0" collapsed="false">
      <c r="A69" s="34"/>
      <c r="B69" s="35"/>
      <c r="C69" s="36"/>
      <c r="D69" s="36"/>
      <c r="E69" s="36"/>
      <c r="F69" s="36"/>
      <c r="G69" s="34"/>
      <c r="H69" s="34"/>
      <c r="I69" s="34"/>
      <c r="J69" s="34"/>
      <c r="K69" s="34"/>
      <c r="L69" s="36"/>
      <c r="M69" s="34"/>
      <c r="N69" s="34"/>
      <c r="O69" s="34"/>
      <c r="P69" s="34"/>
      <c r="Q69" s="34"/>
      <c r="R69" s="34"/>
      <c r="S69" s="34"/>
    </row>
    <row r="70" customFormat="false" ht="15.75" hidden="false" customHeight="true" outlineLevel="0" collapsed="false">
      <c r="A70" s="34"/>
      <c r="B70" s="35"/>
      <c r="C70" s="36"/>
      <c r="D70" s="36"/>
      <c r="E70" s="36"/>
      <c r="F70" s="36"/>
      <c r="G70" s="34"/>
      <c r="H70" s="34"/>
      <c r="I70" s="34"/>
      <c r="J70" s="34"/>
      <c r="K70" s="34"/>
      <c r="L70" s="36"/>
      <c r="M70" s="34"/>
      <c r="N70" s="34"/>
      <c r="O70" s="34"/>
      <c r="P70" s="34"/>
      <c r="Q70" s="34"/>
      <c r="R70" s="34"/>
      <c r="S70" s="34"/>
    </row>
    <row r="71" customFormat="false" ht="15.75" hidden="false" customHeight="true" outlineLevel="0" collapsed="false">
      <c r="A71" s="34"/>
      <c r="B71" s="35"/>
      <c r="C71" s="36"/>
      <c r="D71" s="36"/>
      <c r="E71" s="36"/>
      <c r="F71" s="36"/>
      <c r="G71" s="34"/>
      <c r="H71" s="34"/>
      <c r="I71" s="34"/>
      <c r="J71" s="34"/>
      <c r="K71" s="34"/>
      <c r="L71" s="36"/>
      <c r="M71" s="34"/>
      <c r="N71" s="34"/>
      <c r="O71" s="34"/>
      <c r="P71" s="34"/>
      <c r="Q71" s="34"/>
      <c r="R71" s="34"/>
      <c r="S71" s="34"/>
    </row>
    <row r="72" customFormat="false" ht="15.75" hidden="false" customHeight="true" outlineLevel="0" collapsed="false">
      <c r="A72" s="34"/>
      <c r="B72" s="35"/>
      <c r="C72" s="36"/>
      <c r="D72" s="36"/>
      <c r="E72" s="36"/>
      <c r="F72" s="36"/>
      <c r="G72" s="34"/>
      <c r="H72" s="34"/>
      <c r="I72" s="34"/>
      <c r="J72" s="34"/>
      <c r="K72" s="34"/>
      <c r="L72" s="36"/>
      <c r="M72" s="34"/>
      <c r="N72" s="34"/>
      <c r="O72" s="34"/>
      <c r="P72" s="34"/>
      <c r="Q72" s="34"/>
      <c r="R72" s="34"/>
      <c r="S72" s="34"/>
    </row>
    <row r="73" customFormat="false" ht="15.75" hidden="false" customHeight="true" outlineLevel="0" collapsed="false">
      <c r="A73" s="34"/>
      <c r="B73" s="35"/>
      <c r="C73" s="36"/>
      <c r="D73" s="36"/>
      <c r="E73" s="36"/>
      <c r="F73" s="36"/>
      <c r="G73" s="34"/>
      <c r="H73" s="34"/>
      <c r="I73" s="34"/>
      <c r="J73" s="34"/>
      <c r="K73" s="34"/>
      <c r="L73" s="36"/>
      <c r="M73" s="34"/>
      <c r="N73" s="34"/>
      <c r="O73" s="34"/>
      <c r="P73" s="34"/>
      <c r="Q73" s="34"/>
      <c r="R73" s="34"/>
      <c r="S73" s="34"/>
    </row>
    <row r="74" customFormat="false" ht="15.75" hidden="false" customHeight="true" outlineLevel="0" collapsed="false">
      <c r="A74" s="34"/>
      <c r="B74" s="35"/>
      <c r="C74" s="36"/>
      <c r="D74" s="36"/>
      <c r="E74" s="36"/>
      <c r="F74" s="36"/>
      <c r="G74" s="34"/>
      <c r="H74" s="34"/>
      <c r="I74" s="34"/>
      <c r="J74" s="34"/>
      <c r="K74" s="34"/>
      <c r="L74" s="36"/>
      <c r="M74" s="34"/>
      <c r="N74" s="34"/>
      <c r="O74" s="34"/>
      <c r="P74" s="34"/>
      <c r="Q74" s="34"/>
      <c r="R74" s="34"/>
      <c r="S74" s="34"/>
    </row>
    <row r="75" customFormat="false" ht="15.75" hidden="false" customHeight="true" outlineLevel="0" collapsed="false">
      <c r="A75" s="34"/>
      <c r="B75" s="35"/>
      <c r="C75" s="36"/>
      <c r="D75" s="36"/>
      <c r="E75" s="36"/>
      <c r="F75" s="36"/>
      <c r="G75" s="34"/>
      <c r="H75" s="34"/>
      <c r="I75" s="34"/>
      <c r="J75" s="34"/>
      <c r="K75" s="34"/>
      <c r="L75" s="36"/>
      <c r="M75" s="34"/>
      <c r="N75" s="34"/>
      <c r="O75" s="34"/>
      <c r="P75" s="34"/>
      <c r="Q75" s="34"/>
      <c r="R75" s="34"/>
      <c r="S75" s="34"/>
    </row>
    <row r="76" customFormat="false" ht="15.75" hidden="false" customHeight="true" outlineLevel="0" collapsed="false">
      <c r="A76" s="34"/>
      <c r="B76" s="35"/>
      <c r="C76" s="36"/>
      <c r="D76" s="36"/>
      <c r="E76" s="36"/>
      <c r="F76" s="36"/>
      <c r="G76" s="34"/>
      <c r="H76" s="34"/>
      <c r="I76" s="34"/>
      <c r="J76" s="34"/>
      <c r="K76" s="34"/>
      <c r="L76" s="36"/>
      <c r="M76" s="34"/>
      <c r="N76" s="34"/>
      <c r="O76" s="34"/>
      <c r="P76" s="34"/>
      <c r="Q76" s="34"/>
      <c r="R76" s="34"/>
      <c r="S76" s="34"/>
    </row>
    <row r="77" customFormat="false" ht="15.75" hidden="false" customHeight="true" outlineLevel="0" collapsed="false">
      <c r="A77" s="34"/>
      <c r="B77" s="35"/>
      <c r="C77" s="36"/>
      <c r="D77" s="36"/>
      <c r="E77" s="36"/>
      <c r="F77" s="36"/>
      <c r="G77" s="34"/>
      <c r="H77" s="34"/>
      <c r="I77" s="34"/>
      <c r="J77" s="34"/>
      <c r="K77" s="34"/>
      <c r="L77" s="36"/>
      <c r="M77" s="34"/>
      <c r="N77" s="34"/>
      <c r="O77" s="34"/>
      <c r="P77" s="34"/>
      <c r="Q77" s="34"/>
      <c r="R77" s="34"/>
      <c r="S77" s="34"/>
    </row>
    <row r="78" customFormat="false" ht="15.75" hidden="false" customHeight="true" outlineLevel="0" collapsed="false">
      <c r="A78" s="34"/>
      <c r="B78" s="35"/>
      <c r="C78" s="36"/>
      <c r="D78" s="36"/>
      <c r="E78" s="36"/>
      <c r="F78" s="36"/>
      <c r="G78" s="34"/>
      <c r="H78" s="34"/>
      <c r="I78" s="34"/>
      <c r="J78" s="34"/>
      <c r="K78" s="34"/>
      <c r="L78" s="36"/>
      <c r="M78" s="34"/>
      <c r="N78" s="34"/>
      <c r="O78" s="34"/>
      <c r="P78" s="34"/>
      <c r="Q78" s="34"/>
      <c r="R78" s="34"/>
      <c r="S78" s="34"/>
    </row>
    <row r="79" customFormat="false" ht="15.75" hidden="false" customHeight="true" outlineLevel="0" collapsed="false">
      <c r="A79" s="34"/>
      <c r="B79" s="35"/>
      <c r="C79" s="36"/>
      <c r="D79" s="36"/>
      <c r="E79" s="36"/>
      <c r="F79" s="36"/>
      <c r="G79" s="34"/>
      <c r="H79" s="34"/>
      <c r="I79" s="34"/>
      <c r="J79" s="34"/>
      <c r="K79" s="34"/>
      <c r="L79" s="36"/>
      <c r="M79" s="34"/>
      <c r="N79" s="34"/>
      <c r="O79" s="34"/>
      <c r="P79" s="34"/>
      <c r="Q79" s="34"/>
      <c r="R79" s="34"/>
      <c r="S79" s="34"/>
    </row>
    <row r="80" customFormat="false" ht="15.75" hidden="false" customHeight="true" outlineLevel="0" collapsed="false">
      <c r="A80" s="34"/>
      <c r="B80" s="35"/>
      <c r="C80" s="36"/>
      <c r="D80" s="36"/>
      <c r="E80" s="36"/>
      <c r="F80" s="36"/>
      <c r="G80" s="34"/>
      <c r="H80" s="34"/>
      <c r="I80" s="34"/>
      <c r="J80" s="34"/>
      <c r="K80" s="34"/>
      <c r="L80" s="36"/>
      <c r="M80" s="34"/>
      <c r="N80" s="34"/>
      <c r="O80" s="34"/>
      <c r="P80" s="34"/>
      <c r="Q80" s="34"/>
      <c r="R80" s="34"/>
      <c r="S80" s="34"/>
    </row>
    <row r="81" customFormat="false" ht="15.75" hidden="false" customHeight="true" outlineLevel="0" collapsed="false">
      <c r="A81" s="34"/>
      <c r="B81" s="35"/>
      <c r="C81" s="36"/>
      <c r="D81" s="36"/>
      <c r="E81" s="36"/>
      <c r="F81" s="36"/>
      <c r="G81" s="34"/>
      <c r="H81" s="34"/>
      <c r="I81" s="34"/>
      <c r="J81" s="34"/>
      <c r="K81" s="34"/>
      <c r="L81" s="36"/>
      <c r="M81" s="34"/>
      <c r="N81" s="34"/>
      <c r="O81" s="34"/>
      <c r="P81" s="34"/>
      <c r="Q81" s="34"/>
      <c r="R81" s="34"/>
      <c r="S81" s="34"/>
    </row>
    <row r="82" customFormat="false" ht="15.75" hidden="false" customHeight="true" outlineLevel="0" collapsed="false">
      <c r="A82" s="34"/>
      <c r="B82" s="35"/>
      <c r="C82" s="36"/>
      <c r="D82" s="36"/>
      <c r="E82" s="36"/>
      <c r="F82" s="36"/>
      <c r="G82" s="34"/>
      <c r="H82" s="34"/>
      <c r="I82" s="34"/>
      <c r="J82" s="34"/>
      <c r="K82" s="34"/>
      <c r="L82" s="36"/>
      <c r="M82" s="34"/>
      <c r="N82" s="34"/>
      <c r="O82" s="34"/>
      <c r="P82" s="34"/>
      <c r="Q82" s="34"/>
      <c r="R82" s="34"/>
      <c r="S82" s="34"/>
    </row>
    <row r="83" customFormat="false" ht="15.75" hidden="false" customHeight="true" outlineLevel="0" collapsed="false">
      <c r="A83" s="34"/>
      <c r="B83" s="35"/>
      <c r="C83" s="36"/>
      <c r="D83" s="36"/>
      <c r="E83" s="36"/>
      <c r="F83" s="36"/>
      <c r="G83" s="34"/>
      <c r="H83" s="34"/>
      <c r="I83" s="34"/>
      <c r="J83" s="34"/>
      <c r="K83" s="34"/>
      <c r="L83" s="36"/>
      <c r="M83" s="34"/>
      <c r="N83" s="34"/>
      <c r="O83" s="34"/>
      <c r="P83" s="34"/>
      <c r="Q83" s="34"/>
      <c r="R83" s="34"/>
      <c r="S83" s="34"/>
    </row>
    <row r="84" customFormat="false" ht="15.75" hidden="false" customHeight="true" outlineLevel="0" collapsed="false">
      <c r="A84" s="34"/>
      <c r="B84" s="35"/>
      <c r="C84" s="36"/>
      <c r="D84" s="36"/>
      <c r="E84" s="36"/>
      <c r="F84" s="36"/>
      <c r="G84" s="34"/>
      <c r="H84" s="34"/>
      <c r="I84" s="34"/>
      <c r="J84" s="34"/>
      <c r="K84" s="34"/>
      <c r="L84" s="36"/>
      <c r="M84" s="34"/>
      <c r="N84" s="34"/>
      <c r="O84" s="34"/>
      <c r="P84" s="34"/>
      <c r="Q84" s="34"/>
      <c r="R84" s="34"/>
      <c r="S84" s="34"/>
    </row>
    <row r="85" customFormat="false" ht="15.75" hidden="false" customHeight="true" outlineLevel="0" collapsed="false">
      <c r="A85" s="34"/>
      <c r="B85" s="35"/>
      <c r="C85" s="36"/>
      <c r="D85" s="36"/>
      <c r="E85" s="36"/>
      <c r="F85" s="36"/>
      <c r="G85" s="34"/>
      <c r="H85" s="34"/>
      <c r="I85" s="34"/>
      <c r="J85" s="34"/>
      <c r="K85" s="34"/>
      <c r="L85" s="36"/>
      <c r="M85" s="34"/>
      <c r="N85" s="34"/>
      <c r="O85" s="34"/>
      <c r="P85" s="34"/>
      <c r="Q85" s="34"/>
      <c r="R85" s="34"/>
      <c r="S85" s="34"/>
    </row>
    <row r="86" customFormat="false" ht="15.75" hidden="false" customHeight="true" outlineLevel="0" collapsed="false">
      <c r="A86" s="34"/>
      <c r="B86" s="35"/>
      <c r="C86" s="36"/>
      <c r="D86" s="36"/>
      <c r="E86" s="36"/>
      <c r="F86" s="36"/>
      <c r="G86" s="34"/>
      <c r="H86" s="34"/>
      <c r="I86" s="34"/>
      <c r="J86" s="34"/>
      <c r="K86" s="34"/>
      <c r="L86" s="36"/>
      <c r="M86" s="34"/>
      <c r="N86" s="34"/>
      <c r="O86" s="34"/>
      <c r="P86" s="34"/>
      <c r="Q86" s="34"/>
      <c r="R86" s="34"/>
      <c r="S86" s="34"/>
    </row>
    <row r="87" customFormat="false" ht="15.75" hidden="false" customHeight="true" outlineLevel="0" collapsed="false">
      <c r="A87" s="34"/>
      <c r="B87" s="35"/>
      <c r="C87" s="36"/>
      <c r="D87" s="36"/>
      <c r="E87" s="36"/>
      <c r="F87" s="36"/>
      <c r="G87" s="34"/>
      <c r="H87" s="34"/>
      <c r="I87" s="34"/>
      <c r="J87" s="34"/>
      <c r="K87" s="34"/>
      <c r="L87" s="36"/>
      <c r="M87" s="34"/>
      <c r="N87" s="34"/>
      <c r="O87" s="34"/>
      <c r="P87" s="34"/>
      <c r="Q87" s="34"/>
      <c r="R87" s="34"/>
      <c r="S87" s="34"/>
    </row>
    <row r="88" customFormat="false" ht="15.75" hidden="false" customHeight="true" outlineLevel="0" collapsed="false">
      <c r="A88" s="34"/>
      <c r="B88" s="35"/>
      <c r="C88" s="36"/>
      <c r="D88" s="36"/>
      <c r="E88" s="36"/>
      <c r="F88" s="36"/>
      <c r="G88" s="34"/>
      <c r="H88" s="34"/>
      <c r="I88" s="34"/>
      <c r="J88" s="34"/>
      <c r="K88" s="34"/>
      <c r="L88" s="36"/>
      <c r="M88" s="34"/>
      <c r="N88" s="34"/>
      <c r="O88" s="34"/>
      <c r="P88" s="34"/>
      <c r="Q88" s="34"/>
      <c r="R88" s="34"/>
      <c r="S88" s="34"/>
    </row>
    <row r="89" customFormat="false" ht="15.75" hidden="false" customHeight="true" outlineLevel="0" collapsed="false">
      <c r="A89" s="34"/>
      <c r="B89" s="35"/>
      <c r="C89" s="36"/>
      <c r="D89" s="36"/>
      <c r="E89" s="36"/>
      <c r="F89" s="36"/>
      <c r="G89" s="34"/>
      <c r="H89" s="34"/>
      <c r="I89" s="34"/>
      <c r="J89" s="34"/>
      <c r="K89" s="34"/>
      <c r="L89" s="36"/>
      <c r="M89" s="34"/>
      <c r="N89" s="34"/>
      <c r="O89" s="34"/>
      <c r="P89" s="34"/>
      <c r="Q89" s="34"/>
      <c r="R89" s="34"/>
      <c r="S89" s="34"/>
    </row>
    <row r="90" customFormat="false" ht="15.75" hidden="false" customHeight="true" outlineLevel="0" collapsed="false">
      <c r="A90" s="34"/>
      <c r="B90" s="35"/>
      <c r="C90" s="36"/>
      <c r="D90" s="36"/>
      <c r="E90" s="36"/>
      <c r="F90" s="36"/>
      <c r="G90" s="34"/>
      <c r="H90" s="34"/>
      <c r="I90" s="34"/>
      <c r="J90" s="34"/>
      <c r="K90" s="34"/>
      <c r="L90" s="36"/>
      <c r="M90" s="34"/>
      <c r="N90" s="34"/>
      <c r="O90" s="34"/>
      <c r="P90" s="34"/>
      <c r="Q90" s="34"/>
      <c r="R90" s="34"/>
      <c r="S90" s="34"/>
    </row>
    <row r="91" customFormat="false" ht="15.75" hidden="false" customHeight="true" outlineLevel="0" collapsed="false">
      <c r="A91" s="34"/>
      <c r="B91" s="35"/>
      <c r="C91" s="36"/>
      <c r="D91" s="36"/>
      <c r="E91" s="36"/>
      <c r="F91" s="36"/>
      <c r="G91" s="34"/>
      <c r="H91" s="34"/>
      <c r="I91" s="34"/>
      <c r="J91" s="34"/>
      <c r="K91" s="34"/>
      <c r="L91" s="36"/>
      <c r="M91" s="34"/>
      <c r="N91" s="34"/>
      <c r="O91" s="34"/>
      <c r="P91" s="34"/>
      <c r="Q91" s="34"/>
      <c r="R91" s="34"/>
      <c r="S91" s="34"/>
    </row>
    <row r="92" customFormat="false" ht="15.75" hidden="false" customHeight="true" outlineLevel="0" collapsed="false">
      <c r="A92" s="34"/>
      <c r="B92" s="35"/>
      <c r="C92" s="36"/>
      <c r="D92" s="36"/>
      <c r="E92" s="36"/>
      <c r="F92" s="36"/>
      <c r="G92" s="34"/>
      <c r="H92" s="34"/>
      <c r="I92" s="34"/>
      <c r="J92" s="34"/>
      <c r="K92" s="34"/>
      <c r="L92" s="36"/>
      <c r="M92" s="34"/>
      <c r="N92" s="34"/>
      <c r="O92" s="34"/>
      <c r="P92" s="34"/>
      <c r="Q92" s="34"/>
      <c r="R92" s="34"/>
      <c r="S92" s="34"/>
    </row>
    <row r="93" customFormat="false" ht="15.75" hidden="false" customHeight="true" outlineLevel="0" collapsed="false">
      <c r="A93" s="34"/>
      <c r="B93" s="35"/>
      <c r="C93" s="36"/>
      <c r="D93" s="36"/>
      <c r="E93" s="36"/>
      <c r="F93" s="36"/>
      <c r="G93" s="34"/>
      <c r="H93" s="34"/>
      <c r="I93" s="34"/>
      <c r="J93" s="34"/>
      <c r="K93" s="34"/>
      <c r="L93" s="36"/>
      <c r="M93" s="34"/>
      <c r="N93" s="34"/>
      <c r="O93" s="34"/>
      <c r="P93" s="34"/>
      <c r="Q93" s="34"/>
      <c r="R93" s="34"/>
      <c r="S93" s="34"/>
    </row>
    <row r="94" customFormat="false" ht="15.75" hidden="false" customHeight="true" outlineLevel="0" collapsed="false">
      <c r="A94" s="34"/>
      <c r="B94" s="35"/>
      <c r="C94" s="36"/>
      <c r="D94" s="36"/>
      <c r="E94" s="36"/>
      <c r="F94" s="36"/>
      <c r="G94" s="34"/>
      <c r="H94" s="34"/>
      <c r="I94" s="34"/>
      <c r="J94" s="34"/>
      <c r="K94" s="34"/>
      <c r="L94" s="36"/>
      <c r="M94" s="34"/>
      <c r="N94" s="34"/>
      <c r="O94" s="34"/>
      <c r="P94" s="34"/>
      <c r="Q94" s="34"/>
      <c r="R94" s="34"/>
      <c r="S94" s="34"/>
    </row>
    <row r="95" customFormat="false" ht="15.75" hidden="false" customHeight="true" outlineLevel="0" collapsed="false">
      <c r="A95" s="34"/>
      <c r="B95" s="35"/>
      <c r="C95" s="36"/>
      <c r="D95" s="36"/>
      <c r="E95" s="36"/>
      <c r="F95" s="36"/>
      <c r="G95" s="34"/>
      <c r="H95" s="34"/>
      <c r="I95" s="34"/>
      <c r="J95" s="34"/>
      <c r="K95" s="34"/>
      <c r="L95" s="36"/>
      <c r="M95" s="34"/>
      <c r="N95" s="34"/>
      <c r="O95" s="34"/>
      <c r="P95" s="34"/>
      <c r="Q95" s="34"/>
      <c r="R95" s="34"/>
      <c r="S95" s="34"/>
    </row>
    <row r="96" customFormat="false" ht="15.75" hidden="false" customHeight="true" outlineLevel="0" collapsed="false">
      <c r="A96" s="34"/>
      <c r="B96" s="35"/>
      <c r="C96" s="36"/>
      <c r="D96" s="36"/>
      <c r="E96" s="36"/>
      <c r="F96" s="36"/>
      <c r="G96" s="34"/>
      <c r="H96" s="34"/>
      <c r="I96" s="34"/>
      <c r="J96" s="34"/>
      <c r="K96" s="34"/>
      <c r="L96" s="36"/>
      <c r="M96" s="34"/>
      <c r="N96" s="34"/>
      <c r="O96" s="34"/>
      <c r="P96" s="34"/>
      <c r="Q96" s="34"/>
      <c r="R96" s="34"/>
      <c r="S96" s="34"/>
    </row>
    <row r="97" customFormat="false" ht="15.75" hidden="false" customHeight="true" outlineLevel="0" collapsed="false">
      <c r="A97" s="34"/>
      <c r="B97" s="35"/>
      <c r="C97" s="36"/>
      <c r="D97" s="36"/>
      <c r="E97" s="36"/>
      <c r="F97" s="36"/>
      <c r="G97" s="34"/>
      <c r="H97" s="34"/>
      <c r="I97" s="34"/>
      <c r="J97" s="34"/>
      <c r="K97" s="34"/>
      <c r="L97" s="36"/>
      <c r="M97" s="34"/>
      <c r="N97" s="34"/>
      <c r="O97" s="34"/>
      <c r="P97" s="34"/>
      <c r="Q97" s="34"/>
      <c r="R97" s="34"/>
      <c r="S97" s="34"/>
    </row>
    <row r="98" customFormat="false" ht="15.75" hidden="false" customHeight="true" outlineLevel="0" collapsed="false">
      <c r="A98" s="34"/>
      <c r="B98" s="35"/>
      <c r="C98" s="36"/>
      <c r="D98" s="36"/>
      <c r="E98" s="36"/>
      <c r="F98" s="36"/>
      <c r="G98" s="34"/>
      <c r="H98" s="34"/>
      <c r="I98" s="34"/>
      <c r="J98" s="34"/>
      <c r="K98" s="34"/>
      <c r="L98" s="36"/>
      <c r="M98" s="34"/>
      <c r="N98" s="34"/>
      <c r="O98" s="34"/>
      <c r="P98" s="34"/>
      <c r="Q98" s="34"/>
      <c r="R98" s="34"/>
      <c r="S98" s="34"/>
    </row>
    <row r="99" customFormat="false" ht="15.75" hidden="false" customHeight="true" outlineLevel="0" collapsed="false">
      <c r="A99" s="34"/>
      <c r="B99" s="35"/>
      <c r="C99" s="36"/>
      <c r="D99" s="36"/>
      <c r="E99" s="36"/>
      <c r="F99" s="36"/>
      <c r="G99" s="34"/>
      <c r="H99" s="34"/>
      <c r="I99" s="34"/>
      <c r="J99" s="34"/>
      <c r="K99" s="34"/>
      <c r="L99" s="36"/>
      <c r="M99" s="34"/>
      <c r="N99" s="34"/>
      <c r="O99" s="34"/>
      <c r="P99" s="34"/>
      <c r="Q99" s="34"/>
      <c r="R99" s="34"/>
      <c r="S99" s="34"/>
    </row>
    <row r="100" customFormat="false" ht="15.75" hidden="false" customHeight="true" outlineLevel="0" collapsed="false">
      <c r="A100" s="34"/>
      <c r="B100" s="35"/>
      <c r="C100" s="36"/>
      <c r="D100" s="36"/>
      <c r="E100" s="36"/>
      <c r="F100" s="36"/>
      <c r="G100" s="34"/>
      <c r="H100" s="34"/>
      <c r="I100" s="34"/>
      <c r="J100" s="34"/>
      <c r="K100" s="34"/>
      <c r="L100" s="36"/>
      <c r="M100" s="34"/>
      <c r="N100" s="34"/>
      <c r="O100" s="34"/>
      <c r="P100" s="34"/>
      <c r="Q100" s="34"/>
      <c r="R100" s="34"/>
      <c r="S100" s="34"/>
    </row>
    <row r="101" customFormat="false" ht="15.75" hidden="false" customHeight="true" outlineLevel="0" collapsed="false">
      <c r="A101" s="34"/>
      <c r="B101" s="35"/>
      <c r="C101" s="36"/>
      <c r="D101" s="36"/>
      <c r="E101" s="36"/>
      <c r="F101" s="36"/>
      <c r="G101" s="34"/>
      <c r="H101" s="34"/>
      <c r="I101" s="34"/>
      <c r="J101" s="34"/>
      <c r="K101" s="34"/>
      <c r="L101" s="36"/>
      <c r="M101" s="34"/>
      <c r="N101" s="34"/>
      <c r="O101" s="34"/>
      <c r="P101" s="34"/>
      <c r="Q101" s="34"/>
      <c r="R101" s="34"/>
      <c r="S101" s="34"/>
    </row>
    <row r="102" customFormat="false" ht="15.75" hidden="false" customHeight="true" outlineLevel="0" collapsed="false">
      <c r="A102" s="34"/>
      <c r="B102" s="35"/>
      <c r="C102" s="36"/>
      <c r="D102" s="36"/>
      <c r="E102" s="36"/>
      <c r="F102" s="36"/>
      <c r="G102" s="34"/>
      <c r="H102" s="34"/>
      <c r="I102" s="34"/>
      <c r="J102" s="34"/>
      <c r="K102" s="34"/>
      <c r="L102" s="36"/>
      <c r="M102" s="34"/>
      <c r="N102" s="34"/>
      <c r="O102" s="34"/>
      <c r="P102" s="34"/>
      <c r="Q102" s="34"/>
      <c r="R102" s="34"/>
      <c r="S102" s="34"/>
    </row>
    <row r="103" customFormat="false" ht="15.75" hidden="false" customHeight="true" outlineLevel="0" collapsed="false">
      <c r="A103" s="34"/>
      <c r="B103" s="35"/>
      <c r="C103" s="36"/>
      <c r="D103" s="36"/>
      <c r="E103" s="36"/>
      <c r="F103" s="36"/>
      <c r="G103" s="34"/>
      <c r="H103" s="34"/>
      <c r="I103" s="34"/>
      <c r="J103" s="34"/>
      <c r="K103" s="34"/>
      <c r="L103" s="36"/>
      <c r="M103" s="34"/>
      <c r="N103" s="34"/>
      <c r="O103" s="34"/>
      <c r="P103" s="34"/>
      <c r="Q103" s="34"/>
      <c r="R103" s="34"/>
      <c r="S103" s="34"/>
    </row>
    <row r="104" customFormat="false" ht="15.75" hidden="false" customHeight="true" outlineLevel="0" collapsed="false">
      <c r="A104" s="34"/>
      <c r="B104" s="35"/>
      <c r="C104" s="36"/>
      <c r="D104" s="36"/>
      <c r="E104" s="36"/>
      <c r="F104" s="36"/>
      <c r="G104" s="34"/>
      <c r="H104" s="34"/>
      <c r="I104" s="34"/>
      <c r="J104" s="34"/>
      <c r="K104" s="34"/>
      <c r="L104" s="36"/>
      <c r="M104" s="34"/>
      <c r="N104" s="34"/>
      <c r="O104" s="34"/>
      <c r="P104" s="34"/>
      <c r="Q104" s="34"/>
      <c r="R104" s="34"/>
      <c r="S104" s="34"/>
    </row>
    <row r="105" customFormat="false" ht="15.75" hidden="false" customHeight="true" outlineLevel="0" collapsed="false">
      <c r="A105" s="34"/>
      <c r="B105" s="35"/>
      <c r="C105" s="36"/>
      <c r="D105" s="36"/>
      <c r="E105" s="36"/>
      <c r="F105" s="36"/>
      <c r="G105" s="34"/>
      <c r="H105" s="34"/>
      <c r="I105" s="34"/>
      <c r="J105" s="34"/>
      <c r="K105" s="34"/>
      <c r="L105" s="36"/>
      <c r="M105" s="34"/>
      <c r="N105" s="34"/>
      <c r="O105" s="34"/>
      <c r="P105" s="34"/>
      <c r="Q105" s="34"/>
      <c r="R105" s="34"/>
      <c r="S105" s="34"/>
    </row>
    <row r="106" customFormat="false" ht="15.75" hidden="false" customHeight="true" outlineLevel="0" collapsed="false">
      <c r="A106" s="34"/>
      <c r="B106" s="35"/>
      <c r="C106" s="36"/>
      <c r="D106" s="36"/>
      <c r="E106" s="36"/>
      <c r="F106" s="36"/>
      <c r="G106" s="34"/>
      <c r="H106" s="34"/>
      <c r="I106" s="34"/>
      <c r="J106" s="34"/>
      <c r="K106" s="34"/>
      <c r="L106" s="36"/>
      <c r="M106" s="34"/>
      <c r="N106" s="34"/>
      <c r="O106" s="34"/>
      <c r="P106" s="34"/>
      <c r="Q106" s="34"/>
      <c r="R106" s="34"/>
      <c r="S106" s="34"/>
    </row>
    <row r="107" customFormat="false" ht="15.75" hidden="false" customHeight="true" outlineLevel="0" collapsed="false">
      <c r="A107" s="34"/>
      <c r="B107" s="35"/>
      <c r="C107" s="36"/>
      <c r="D107" s="36"/>
      <c r="E107" s="36"/>
      <c r="F107" s="36"/>
      <c r="G107" s="34"/>
      <c r="H107" s="34"/>
      <c r="I107" s="34"/>
      <c r="J107" s="34"/>
      <c r="K107" s="34"/>
      <c r="L107" s="36"/>
      <c r="M107" s="34"/>
      <c r="N107" s="34"/>
      <c r="O107" s="34"/>
      <c r="P107" s="34"/>
      <c r="Q107" s="34"/>
      <c r="R107" s="34"/>
      <c r="S107" s="34"/>
    </row>
    <row r="108" customFormat="false" ht="15.75" hidden="false" customHeight="true" outlineLevel="0" collapsed="false">
      <c r="A108" s="34"/>
      <c r="B108" s="35"/>
      <c r="C108" s="36"/>
      <c r="D108" s="36"/>
      <c r="E108" s="36"/>
      <c r="F108" s="36"/>
      <c r="G108" s="34"/>
      <c r="H108" s="34"/>
      <c r="I108" s="34"/>
      <c r="J108" s="34"/>
      <c r="K108" s="34"/>
      <c r="L108" s="36"/>
      <c r="M108" s="34"/>
      <c r="N108" s="34"/>
      <c r="O108" s="34"/>
      <c r="P108" s="34"/>
      <c r="Q108" s="34"/>
      <c r="R108" s="34"/>
      <c r="S108" s="34"/>
    </row>
    <row r="109" customFormat="false" ht="15.75" hidden="false" customHeight="true" outlineLevel="0" collapsed="false">
      <c r="A109" s="34"/>
      <c r="B109" s="35"/>
      <c r="C109" s="36"/>
      <c r="D109" s="36"/>
      <c r="E109" s="36"/>
      <c r="F109" s="36"/>
      <c r="G109" s="34"/>
      <c r="H109" s="34"/>
      <c r="I109" s="34"/>
      <c r="J109" s="34"/>
      <c r="K109" s="34"/>
      <c r="L109" s="36"/>
      <c r="M109" s="34"/>
      <c r="N109" s="34"/>
      <c r="O109" s="34"/>
      <c r="P109" s="34"/>
      <c r="Q109" s="34"/>
      <c r="R109" s="34"/>
      <c r="S109" s="34"/>
    </row>
    <row r="110" customFormat="false" ht="15.75" hidden="false" customHeight="true" outlineLevel="0" collapsed="false">
      <c r="A110" s="34"/>
      <c r="B110" s="35"/>
      <c r="C110" s="36"/>
      <c r="D110" s="36"/>
      <c r="E110" s="36"/>
      <c r="F110" s="36"/>
      <c r="G110" s="34"/>
      <c r="H110" s="34"/>
      <c r="I110" s="34"/>
      <c r="J110" s="34"/>
      <c r="K110" s="34"/>
      <c r="L110" s="36"/>
      <c r="M110" s="34"/>
      <c r="N110" s="34"/>
      <c r="O110" s="34"/>
      <c r="P110" s="34"/>
      <c r="Q110" s="34"/>
      <c r="R110" s="34"/>
      <c r="S110" s="34"/>
    </row>
    <row r="111" customFormat="false" ht="15.75" hidden="false" customHeight="true" outlineLevel="0" collapsed="false">
      <c r="A111" s="34"/>
      <c r="B111" s="35"/>
      <c r="C111" s="36"/>
      <c r="D111" s="36"/>
      <c r="E111" s="36"/>
      <c r="F111" s="36"/>
      <c r="G111" s="34"/>
      <c r="H111" s="34"/>
      <c r="I111" s="34"/>
      <c r="J111" s="34"/>
      <c r="K111" s="34"/>
      <c r="L111" s="36"/>
      <c r="M111" s="34"/>
      <c r="N111" s="34"/>
      <c r="O111" s="34"/>
      <c r="P111" s="34"/>
      <c r="Q111" s="34"/>
      <c r="R111" s="34"/>
      <c r="S111" s="34"/>
    </row>
    <row r="112" customFormat="false" ht="15.75" hidden="false" customHeight="true" outlineLevel="0" collapsed="false">
      <c r="A112" s="34"/>
      <c r="B112" s="35"/>
      <c r="C112" s="36"/>
      <c r="D112" s="36"/>
      <c r="E112" s="36"/>
      <c r="F112" s="36"/>
      <c r="G112" s="34"/>
      <c r="H112" s="34"/>
      <c r="I112" s="34"/>
      <c r="J112" s="34"/>
      <c r="K112" s="34"/>
      <c r="L112" s="36"/>
      <c r="M112" s="34"/>
      <c r="N112" s="34"/>
      <c r="O112" s="34"/>
      <c r="P112" s="34"/>
      <c r="Q112" s="34"/>
      <c r="R112" s="34"/>
      <c r="S112" s="34"/>
    </row>
    <row r="113" customFormat="false" ht="15.75" hidden="false" customHeight="true" outlineLevel="0" collapsed="false">
      <c r="A113" s="34"/>
      <c r="B113" s="35"/>
      <c r="C113" s="36"/>
      <c r="D113" s="36"/>
      <c r="E113" s="36"/>
      <c r="F113" s="36"/>
      <c r="G113" s="34"/>
      <c r="H113" s="34"/>
      <c r="I113" s="34"/>
      <c r="J113" s="34"/>
      <c r="K113" s="34"/>
      <c r="L113" s="36"/>
      <c r="M113" s="34"/>
      <c r="N113" s="34"/>
      <c r="O113" s="34"/>
      <c r="P113" s="34"/>
      <c r="Q113" s="34"/>
      <c r="R113" s="34"/>
      <c r="S113" s="34"/>
    </row>
    <row r="114" customFormat="false" ht="15.75" hidden="false" customHeight="true" outlineLevel="0" collapsed="false">
      <c r="A114" s="34"/>
      <c r="B114" s="35"/>
      <c r="C114" s="36"/>
      <c r="D114" s="36"/>
      <c r="E114" s="36"/>
      <c r="F114" s="36"/>
      <c r="G114" s="34"/>
      <c r="H114" s="34"/>
      <c r="I114" s="34"/>
      <c r="J114" s="34"/>
      <c r="K114" s="34"/>
      <c r="L114" s="36"/>
      <c r="M114" s="34"/>
      <c r="N114" s="34"/>
      <c r="O114" s="34"/>
      <c r="P114" s="34"/>
      <c r="Q114" s="34"/>
      <c r="R114" s="34"/>
      <c r="S114" s="34"/>
    </row>
    <row r="115" customFormat="false" ht="15.75" hidden="false" customHeight="true" outlineLevel="0" collapsed="false">
      <c r="A115" s="34"/>
      <c r="B115" s="35"/>
      <c r="C115" s="36"/>
      <c r="D115" s="36"/>
      <c r="E115" s="36"/>
      <c r="F115" s="36"/>
      <c r="G115" s="34"/>
      <c r="H115" s="34"/>
      <c r="I115" s="34"/>
      <c r="J115" s="34"/>
      <c r="K115" s="34"/>
      <c r="L115" s="36"/>
      <c r="M115" s="34"/>
      <c r="N115" s="34"/>
      <c r="O115" s="34"/>
      <c r="P115" s="34"/>
      <c r="Q115" s="34"/>
      <c r="R115" s="34"/>
      <c r="S115" s="34"/>
    </row>
    <row r="116" customFormat="false" ht="15.75" hidden="false" customHeight="true" outlineLevel="0" collapsed="false">
      <c r="A116" s="34"/>
      <c r="B116" s="35"/>
      <c r="C116" s="36"/>
      <c r="D116" s="36"/>
      <c r="E116" s="36"/>
      <c r="F116" s="36"/>
      <c r="G116" s="34"/>
      <c r="H116" s="34"/>
      <c r="I116" s="34"/>
      <c r="J116" s="34"/>
      <c r="K116" s="34"/>
      <c r="L116" s="36"/>
      <c r="M116" s="34"/>
      <c r="N116" s="34"/>
      <c r="O116" s="34"/>
      <c r="P116" s="34"/>
      <c r="Q116" s="34"/>
      <c r="R116" s="34"/>
      <c r="S116" s="34"/>
    </row>
    <row r="117" customFormat="false" ht="15.75" hidden="false" customHeight="true" outlineLevel="0" collapsed="false">
      <c r="A117" s="34"/>
      <c r="B117" s="35"/>
      <c r="C117" s="36"/>
      <c r="D117" s="36"/>
      <c r="E117" s="36"/>
      <c r="F117" s="36"/>
      <c r="G117" s="34"/>
      <c r="H117" s="34"/>
      <c r="I117" s="34"/>
      <c r="J117" s="34"/>
      <c r="K117" s="34"/>
      <c r="L117" s="36"/>
      <c r="M117" s="34"/>
      <c r="N117" s="34"/>
      <c r="O117" s="34"/>
      <c r="P117" s="34"/>
      <c r="Q117" s="34"/>
      <c r="R117" s="34"/>
      <c r="S117" s="34"/>
    </row>
    <row r="118" customFormat="false" ht="15.75" hidden="false" customHeight="true" outlineLevel="0" collapsed="false">
      <c r="A118" s="34"/>
      <c r="B118" s="35"/>
      <c r="C118" s="36"/>
      <c r="D118" s="36"/>
      <c r="E118" s="36"/>
      <c r="F118" s="36"/>
      <c r="G118" s="34"/>
      <c r="H118" s="34"/>
      <c r="I118" s="34"/>
      <c r="J118" s="34"/>
      <c r="K118" s="34"/>
      <c r="L118" s="36"/>
      <c r="M118" s="34"/>
      <c r="N118" s="34"/>
      <c r="O118" s="34"/>
      <c r="P118" s="34"/>
      <c r="Q118" s="34"/>
      <c r="R118" s="34"/>
      <c r="S118" s="34"/>
    </row>
    <row r="119" customFormat="false" ht="15.75" hidden="false" customHeight="true" outlineLevel="0" collapsed="false">
      <c r="A119" s="34"/>
      <c r="B119" s="35"/>
      <c r="C119" s="36"/>
      <c r="D119" s="36"/>
      <c r="E119" s="36"/>
      <c r="F119" s="36"/>
      <c r="G119" s="34"/>
      <c r="H119" s="34"/>
      <c r="I119" s="34"/>
      <c r="J119" s="34"/>
      <c r="K119" s="34"/>
      <c r="L119" s="36"/>
      <c r="M119" s="34"/>
      <c r="N119" s="34"/>
      <c r="O119" s="34"/>
      <c r="P119" s="34"/>
      <c r="Q119" s="34"/>
      <c r="R119" s="34"/>
      <c r="S119" s="34"/>
    </row>
    <row r="120" customFormat="false" ht="15.75" hidden="false" customHeight="true" outlineLevel="0" collapsed="false">
      <c r="A120" s="34"/>
      <c r="B120" s="35"/>
      <c r="C120" s="36"/>
      <c r="D120" s="36"/>
      <c r="E120" s="36"/>
      <c r="F120" s="36"/>
      <c r="G120" s="34"/>
      <c r="H120" s="34"/>
      <c r="I120" s="34"/>
      <c r="J120" s="34"/>
      <c r="K120" s="34"/>
      <c r="L120" s="36"/>
      <c r="M120" s="34"/>
      <c r="N120" s="34"/>
      <c r="O120" s="34"/>
      <c r="P120" s="34"/>
      <c r="Q120" s="34"/>
      <c r="R120" s="34"/>
      <c r="S120" s="34"/>
    </row>
    <row r="121" customFormat="false" ht="15.75" hidden="false" customHeight="true" outlineLevel="0" collapsed="false">
      <c r="A121" s="34"/>
      <c r="B121" s="35"/>
      <c r="C121" s="36"/>
      <c r="D121" s="36"/>
      <c r="E121" s="36"/>
      <c r="F121" s="36"/>
      <c r="G121" s="34"/>
      <c r="H121" s="34"/>
      <c r="I121" s="34"/>
      <c r="J121" s="34"/>
      <c r="K121" s="34"/>
      <c r="L121" s="36"/>
      <c r="M121" s="34"/>
      <c r="N121" s="34"/>
      <c r="O121" s="34"/>
      <c r="P121" s="34"/>
      <c r="Q121" s="34"/>
      <c r="R121" s="34"/>
      <c r="S121" s="34"/>
    </row>
    <row r="122" customFormat="false" ht="15.75" hidden="false" customHeight="true" outlineLevel="0" collapsed="false">
      <c r="A122" s="34"/>
      <c r="B122" s="35"/>
      <c r="C122" s="36"/>
      <c r="D122" s="36"/>
      <c r="E122" s="36"/>
      <c r="F122" s="36"/>
      <c r="G122" s="34"/>
      <c r="H122" s="34"/>
      <c r="I122" s="34"/>
      <c r="J122" s="34"/>
      <c r="K122" s="34"/>
      <c r="L122" s="36"/>
      <c r="M122" s="34"/>
      <c r="N122" s="34"/>
      <c r="O122" s="34"/>
      <c r="P122" s="34"/>
      <c r="Q122" s="34"/>
      <c r="R122" s="34"/>
      <c r="S122" s="34"/>
    </row>
    <row r="123" customFormat="false" ht="15.75" hidden="false" customHeight="true" outlineLevel="0" collapsed="false">
      <c r="A123" s="34"/>
      <c r="B123" s="35"/>
      <c r="C123" s="36"/>
      <c r="D123" s="36"/>
      <c r="E123" s="36"/>
      <c r="F123" s="36"/>
      <c r="G123" s="34"/>
      <c r="H123" s="34"/>
      <c r="I123" s="34"/>
      <c r="J123" s="34"/>
      <c r="K123" s="34"/>
      <c r="L123" s="36"/>
      <c r="M123" s="34"/>
      <c r="N123" s="34"/>
      <c r="O123" s="34"/>
      <c r="P123" s="34"/>
      <c r="Q123" s="34"/>
      <c r="R123" s="34"/>
      <c r="S123" s="34"/>
    </row>
    <row r="124" customFormat="false" ht="15.75" hidden="false" customHeight="true" outlineLevel="0" collapsed="false">
      <c r="A124" s="34"/>
      <c r="B124" s="35"/>
      <c r="C124" s="36"/>
      <c r="D124" s="36"/>
      <c r="E124" s="36"/>
      <c r="F124" s="36"/>
      <c r="G124" s="34"/>
      <c r="H124" s="34"/>
      <c r="I124" s="34"/>
      <c r="J124" s="34"/>
      <c r="K124" s="34"/>
      <c r="L124" s="36"/>
      <c r="M124" s="34"/>
      <c r="N124" s="34"/>
      <c r="O124" s="34"/>
      <c r="P124" s="34"/>
      <c r="Q124" s="34"/>
      <c r="R124" s="34"/>
      <c r="S124" s="34"/>
    </row>
    <row r="125" customFormat="false" ht="15.75" hidden="false" customHeight="true" outlineLevel="0" collapsed="false">
      <c r="A125" s="34"/>
      <c r="B125" s="35"/>
      <c r="C125" s="36"/>
      <c r="D125" s="36"/>
      <c r="E125" s="36"/>
      <c r="F125" s="36"/>
      <c r="G125" s="34"/>
      <c r="H125" s="34"/>
      <c r="I125" s="34"/>
      <c r="J125" s="34"/>
      <c r="K125" s="34"/>
      <c r="L125" s="36"/>
      <c r="M125" s="34"/>
      <c r="N125" s="34"/>
      <c r="O125" s="34"/>
      <c r="P125" s="34"/>
      <c r="Q125" s="34"/>
      <c r="R125" s="34"/>
      <c r="S125" s="34"/>
    </row>
    <row r="126" customFormat="false" ht="15.75" hidden="false" customHeight="true" outlineLevel="0" collapsed="false">
      <c r="A126" s="34"/>
      <c r="B126" s="35"/>
      <c r="C126" s="36"/>
      <c r="D126" s="36"/>
      <c r="E126" s="36"/>
      <c r="F126" s="36"/>
      <c r="G126" s="34"/>
      <c r="H126" s="34"/>
      <c r="I126" s="34"/>
      <c r="J126" s="34"/>
      <c r="K126" s="34"/>
      <c r="L126" s="36"/>
      <c r="M126" s="34"/>
      <c r="N126" s="34"/>
      <c r="O126" s="34"/>
      <c r="P126" s="34"/>
      <c r="Q126" s="34"/>
      <c r="R126" s="34"/>
      <c r="S126" s="34"/>
    </row>
    <row r="127" customFormat="false" ht="15.75" hidden="false" customHeight="true" outlineLevel="0" collapsed="false">
      <c r="A127" s="34"/>
      <c r="B127" s="35"/>
      <c r="C127" s="36"/>
      <c r="D127" s="36"/>
      <c r="E127" s="36"/>
      <c r="F127" s="36"/>
      <c r="G127" s="34"/>
      <c r="H127" s="34"/>
      <c r="I127" s="34"/>
      <c r="J127" s="34"/>
      <c r="K127" s="34"/>
      <c r="L127" s="36"/>
      <c r="M127" s="34"/>
      <c r="N127" s="34"/>
      <c r="O127" s="34"/>
      <c r="P127" s="34"/>
      <c r="Q127" s="34"/>
      <c r="R127" s="34"/>
      <c r="S127" s="34"/>
    </row>
    <row r="128" customFormat="false" ht="15.75" hidden="false" customHeight="true" outlineLevel="0" collapsed="false">
      <c r="A128" s="34"/>
      <c r="B128" s="35"/>
      <c r="C128" s="36"/>
      <c r="D128" s="36"/>
      <c r="E128" s="36"/>
      <c r="F128" s="36"/>
      <c r="G128" s="34"/>
      <c r="H128" s="34"/>
      <c r="I128" s="34"/>
      <c r="J128" s="34"/>
      <c r="K128" s="34"/>
      <c r="L128" s="36"/>
      <c r="M128" s="34"/>
      <c r="N128" s="34"/>
      <c r="O128" s="34"/>
      <c r="P128" s="34"/>
      <c r="Q128" s="34"/>
      <c r="R128" s="34"/>
      <c r="S128" s="34"/>
    </row>
    <row r="129" customFormat="false" ht="15.75" hidden="false" customHeight="true" outlineLevel="0" collapsed="false">
      <c r="A129" s="34"/>
      <c r="B129" s="35"/>
      <c r="C129" s="36"/>
      <c r="D129" s="36"/>
      <c r="E129" s="36"/>
      <c r="F129" s="36"/>
      <c r="G129" s="34"/>
      <c r="H129" s="34"/>
      <c r="I129" s="34"/>
      <c r="J129" s="34"/>
      <c r="K129" s="34"/>
      <c r="L129" s="36"/>
      <c r="M129" s="34"/>
      <c r="N129" s="34"/>
      <c r="O129" s="34"/>
      <c r="P129" s="34"/>
      <c r="Q129" s="34"/>
      <c r="R129" s="34"/>
      <c r="S129" s="34"/>
    </row>
    <row r="130" customFormat="false" ht="15.75" hidden="false" customHeight="true" outlineLevel="0" collapsed="false">
      <c r="A130" s="34"/>
      <c r="B130" s="35"/>
      <c r="C130" s="36"/>
      <c r="D130" s="36"/>
      <c r="E130" s="36"/>
      <c r="F130" s="36"/>
      <c r="G130" s="34"/>
      <c r="H130" s="34"/>
      <c r="I130" s="34"/>
      <c r="J130" s="34"/>
      <c r="K130" s="34"/>
      <c r="L130" s="36"/>
      <c r="M130" s="34"/>
      <c r="N130" s="34"/>
      <c r="O130" s="34"/>
      <c r="P130" s="34"/>
      <c r="Q130" s="34"/>
      <c r="R130" s="34"/>
      <c r="S130" s="34"/>
    </row>
    <row r="131" customFormat="false" ht="15.75" hidden="false" customHeight="true" outlineLevel="0" collapsed="false">
      <c r="A131" s="34"/>
      <c r="B131" s="35"/>
      <c r="C131" s="36"/>
      <c r="D131" s="36"/>
      <c r="E131" s="36"/>
      <c r="F131" s="36"/>
      <c r="G131" s="34"/>
      <c r="H131" s="34"/>
      <c r="I131" s="34"/>
      <c r="J131" s="34"/>
      <c r="K131" s="34"/>
      <c r="L131" s="36"/>
      <c r="M131" s="34"/>
      <c r="N131" s="34"/>
      <c r="O131" s="34"/>
      <c r="P131" s="34"/>
      <c r="Q131" s="34"/>
      <c r="R131" s="34"/>
      <c r="S131" s="34"/>
    </row>
    <row r="132" customFormat="false" ht="15.75" hidden="false" customHeight="true" outlineLevel="0" collapsed="false">
      <c r="A132" s="34"/>
      <c r="B132" s="35"/>
      <c r="C132" s="36"/>
      <c r="D132" s="36"/>
      <c r="E132" s="36"/>
      <c r="F132" s="36"/>
      <c r="G132" s="34"/>
      <c r="H132" s="34"/>
      <c r="I132" s="34"/>
      <c r="J132" s="34"/>
      <c r="K132" s="34"/>
      <c r="L132" s="36"/>
      <c r="M132" s="34"/>
      <c r="N132" s="34"/>
      <c r="O132" s="34"/>
      <c r="P132" s="34"/>
      <c r="Q132" s="34"/>
      <c r="R132" s="34"/>
      <c r="S132" s="34"/>
    </row>
    <row r="133" customFormat="false" ht="15.75" hidden="false" customHeight="true" outlineLevel="0" collapsed="false">
      <c r="A133" s="34"/>
      <c r="B133" s="35"/>
      <c r="C133" s="36"/>
      <c r="D133" s="36"/>
      <c r="E133" s="36"/>
      <c r="F133" s="36"/>
      <c r="G133" s="34"/>
      <c r="H133" s="34"/>
      <c r="I133" s="34"/>
      <c r="J133" s="34"/>
      <c r="K133" s="34"/>
      <c r="L133" s="36"/>
      <c r="M133" s="34"/>
      <c r="N133" s="34"/>
      <c r="O133" s="34"/>
      <c r="P133" s="34"/>
      <c r="Q133" s="34"/>
      <c r="R133" s="34"/>
      <c r="S133" s="34"/>
    </row>
    <row r="134" customFormat="false" ht="15.75" hidden="false" customHeight="true" outlineLevel="0" collapsed="false">
      <c r="A134" s="34"/>
      <c r="B134" s="35"/>
      <c r="C134" s="36"/>
      <c r="D134" s="36"/>
      <c r="E134" s="36"/>
      <c r="F134" s="36"/>
      <c r="G134" s="34"/>
      <c r="H134" s="34"/>
      <c r="I134" s="34"/>
      <c r="J134" s="34"/>
      <c r="K134" s="34"/>
      <c r="L134" s="36"/>
      <c r="M134" s="34"/>
      <c r="N134" s="34"/>
      <c r="O134" s="34"/>
      <c r="P134" s="34"/>
      <c r="Q134" s="34"/>
      <c r="R134" s="34"/>
      <c r="S134" s="34"/>
    </row>
    <row r="135" customFormat="false" ht="15.75" hidden="false" customHeight="true" outlineLevel="0" collapsed="false">
      <c r="A135" s="34"/>
      <c r="B135" s="35"/>
      <c r="C135" s="36"/>
      <c r="D135" s="36"/>
      <c r="E135" s="36"/>
      <c r="F135" s="36"/>
      <c r="G135" s="34"/>
      <c r="H135" s="34"/>
      <c r="I135" s="34"/>
      <c r="J135" s="34"/>
      <c r="K135" s="34"/>
      <c r="L135" s="36"/>
      <c r="M135" s="34"/>
      <c r="N135" s="34"/>
      <c r="O135" s="34"/>
      <c r="P135" s="34"/>
      <c r="Q135" s="34"/>
      <c r="R135" s="34"/>
      <c r="S135" s="34"/>
    </row>
    <row r="136" customFormat="false" ht="15.75" hidden="false" customHeight="true" outlineLevel="0" collapsed="false">
      <c r="A136" s="34"/>
      <c r="B136" s="35"/>
      <c r="C136" s="36"/>
      <c r="D136" s="36"/>
      <c r="E136" s="36"/>
      <c r="F136" s="36"/>
      <c r="G136" s="34"/>
      <c r="H136" s="34"/>
      <c r="I136" s="34"/>
      <c r="J136" s="34"/>
      <c r="K136" s="34"/>
      <c r="L136" s="36"/>
      <c r="M136" s="34"/>
      <c r="N136" s="34"/>
      <c r="O136" s="34"/>
      <c r="P136" s="34"/>
      <c r="Q136" s="34"/>
      <c r="R136" s="34"/>
      <c r="S136" s="34"/>
    </row>
    <row r="137" customFormat="false" ht="15.75" hidden="false" customHeight="true" outlineLevel="0" collapsed="false">
      <c r="A137" s="34"/>
      <c r="B137" s="35"/>
      <c r="C137" s="36"/>
      <c r="D137" s="36"/>
      <c r="E137" s="36"/>
      <c r="F137" s="36"/>
      <c r="G137" s="34"/>
      <c r="H137" s="34"/>
      <c r="I137" s="34"/>
      <c r="J137" s="34"/>
      <c r="K137" s="34"/>
      <c r="L137" s="36"/>
      <c r="M137" s="34"/>
      <c r="N137" s="34"/>
      <c r="O137" s="34"/>
      <c r="P137" s="34"/>
      <c r="Q137" s="34"/>
      <c r="R137" s="34"/>
      <c r="S137" s="34"/>
    </row>
    <row r="138" customFormat="false" ht="15.75" hidden="false" customHeight="true" outlineLevel="0" collapsed="false">
      <c r="A138" s="34"/>
      <c r="B138" s="35"/>
      <c r="C138" s="36"/>
      <c r="D138" s="36"/>
      <c r="E138" s="36"/>
      <c r="F138" s="36"/>
      <c r="G138" s="34"/>
      <c r="H138" s="34"/>
      <c r="I138" s="34"/>
      <c r="J138" s="34"/>
      <c r="K138" s="34"/>
      <c r="L138" s="36"/>
      <c r="M138" s="34"/>
      <c r="N138" s="34"/>
      <c r="O138" s="34"/>
      <c r="P138" s="34"/>
      <c r="Q138" s="34"/>
      <c r="R138" s="34"/>
      <c r="S138" s="34"/>
    </row>
    <row r="139" customFormat="false" ht="15.75" hidden="false" customHeight="true" outlineLevel="0" collapsed="false">
      <c r="A139" s="34"/>
      <c r="B139" s="35"/>
      <c r="C139" s="36"/>
      <c r="D139" s="36"/>
      <c r="E139" s="36"/>
      <c r="F139" s="36"/>
      <c r="G139" s="34"/>
      <c r="H139" s="34"/>
      <c r="I139" s="34"/>
      <c r="J139" s="34"/>
      <c r="K139" s="34"/>
      <c r="L139" s="36"/>
      <c r="M139" s="34"/>
      <c r="N139" s="34"/>
      <c r="O139" s="34"/>
      <c r="P139" s="34"/>
      <c r="Q139" s="34"/>
      <c r="R139" s="34"/>
      <c r="S139" s="34"/>
    </row>
    <row r="140" customFormat="false" ht="15.75" hidden="false" customHeight="true" outlineLevel="0" collapsed="false">
      <c r="A140" s="34"/>
      <c r="B140" s="35"/>
      <c r="C140" s="36"/>
      <c r="D140" s="36"/>
      <c r="E140" s="36"/>
      <c r="F140" s="36"/>
      <c r="G140" s="34"/>
      <c r="H140" s="34"/>
      <c r="I140" s="34"/>
      <c r="J140" s="34"/>
      <c r="K140" s="34"/>
      <c r="L140" s="36"/>
      <c r="M140" s="34"/>
      <c r="N140" s="34"/>
      <c r="O140" s="34"/>
      <c r="P140" s="34"/>
      <c r="Q140" s="34"/>
      <c r="R140" s="34"/>
      <c r="S140" s="34"/>
    </row>
    <row r="141" customFormat="false" ht="15.75" hidden="false" customHeight="true" outlineLevel="0" collapsed="false">
      <c r="A141" s="34"/>
      <c r="B141" s="35"/>
      <c r="C141" s="36"/>
      <c r="D141" s="36"/>
      <c r="E141" s="36"/>
      <c r="F141" s="36"/>
      <c r="G141" s="34"/>
      <c r="H141" s="34"/>
      <c r="I141" s="34"/>
      <c r="J141" s="34"/>
      <c r="K141" s="34"/>
      <c r="L141" s="36"/>
      <c r="M141" s="34"/>
      <c r="N141" s="34"/>
      <c r="O141" s="34"/>
      <c r="P141" s="34"/>
      <c r="Q141" s="34"/>
      <c r="R141" s="34"/>
      <c r="S141" s="34"/>
    </row>
    <row r="142" customFormat="false" ht="15.75" hidden="false" customHeight="true" outlineLevel="0" collapsed="false">
      <c r="A142" s="34"/>
      <c r="B142" s="35"/>
      <c r="C142" s="36"/>
      <c r="D142" s="36"/>
      <c r="E142" s="36"/>
      <c r="F142" s="36"/>
      <c r="G142" s="34"/>
      <c r="H142" s="34"/>
      <c r="I142" s="34"/>
      <c r="J142" s="34"/>
      <c r="K142" s="34"/>
      <c r="L142" s="36"/>
      <c r="M142" s="34"/>
      <c r="N142" s="34"/>
      <c r="O142" s="34"/>
      <c r="P142" s="34"/>
      <c r="Q142" s="34"/>
      <c r="R142" s="34"/>
      <c r="S142" s="34"/>
    </row>
    <row r="143" customFormat="false" ht="15.75" hidden="false" customHeight="true" outlineLevel="0" collapsed="false">
      <c r="A143" s="34"/>
      <c r="B143" s="35"/>
      <c r="C143" s="36"/>
      <c r="D143" s="36"/>
      <c r="E143" s="36"/>
      <c r="F143" s="36"/>
      <c r="G143" s="34"/>
      <c r="H143" s="34"/>
      <c r="I143" s="34"/>
      <c r="J143" s="34"/>
      <c r="K143" s="34"/>
      <c r="L143" s="36"/>
      <c r="M143" s="34"/>
      <c r="N143" s="34"/>
      <c r="O143" s="34"/>
      <c r="P143" s="34"/>
      <c r="Q143" s="34"/>
      <c r="R143" s="34"/>
      <c r="S143" s="34"/>
    </row>
    <row r="144" customFormat="false" ht="15.75" hidden="false" customHeight="true" outlineLevel="0" collapsed="false">
      <c r="A144" s="34"/>
      <c r="B144" s="35"/>
      <c r="C144" s="36"/>
      <c r="D144" s="36"/>
      <c r="E144" s="36"/>
      <c r="F144" s="36"/>
      <c r="G144" s="34"/>
      <c r="H144" s="34"/>
      <c r="I144" s="34"/>
      <c r="J144" s="34"/>
      <c r="K144" s="34"/>
      <c r="L144" s="36"/>
      <c r="M144" s="34"/>
      <c r="N144" s="34"/>
      <c r="O144" s="34"/>
      <c r="P144" s="34"/>
      <c r="Q144" s="34"/>
      <c r="R144" s="34"/>
      <c r="S144" s="34"/>
    </row>
    <row r="145" customFormat="false" ht="15.75" hidden="false" customHeight="true" outlineLevel="0" collapsed="false">
      <c r="A145" s="34"/>
      <c r="B145" s="35"/>
      <c r="C145" s="36"/>
      <c r="D145" s="36"/>
      <c r="E145" s="36"/>
      <c r="F145" s="36"/>
      <c r="G145" s="34"/>
      <c r="H145" s="34"/>
      <c r="I145" s="34"/>
      <c r="J145" s="34"/>
      <c r="K145" s="34"/>
      <c r="L145" s="36"/>
      <c r="M145" s="34"/>
      <c r="N145" s="34"/>
      <c r="O145" s="34"/>
      <c r="P145" s="34"/>
      <c r="Q145" s="34"/>
      <c r="R145" s="34"/>
      <c r="S145" s="34"/>
    </row>
    <row r="146" customFormat="false" ht="15.75" hidden="false" customHeight="true" outlineLevel="0" collapsed="false">
      <c r="A146" s="34"/>
      <c r="B146" s="35"/>
      <c r="C146" s="36"/>
      <c r="D146" s="36"/>
      <c r="E146" s="36"/>
      <c r="F146" s="36"/>
      <c r="G146" s="34"/>
      <c r="H146" s="34"/>
      <c r="I146" s="34"/>
      <c r="J146" s="34"/>
      <c r="K146" s="34"/>
      <c r="L146" s="36"/>
      <c r="M146" s="34"/>
      <c r="N146" s="34"/>
      <c r="O146" s="34"/>
      <c r="P146" s="34"/>
      <c r="Q146" s="34"/>
      <c r="R146" s="34"/>
      <c r="S146" s="34"/>
    </row>
    <row r="147" customFormat="false" ht="15.75" hidden="false" customHeight="true" outlineLevel="0" collapsed="false">
      <c r="A147" s="34"/>
      <c r="B147" s="35"/>
      <c r="C147" s="36"/>
      <c r="D147" s="36"/>
      <c r="E147" s="36"/>
      <c r="F147" s="36"/>
      <c r="G147" s="34"/>
      <c r="H147" s="34"/>
      <c r="I147" s="34"/>
      <c r="J147" s="34"/>
      <c r="K147" s="34"/>
      <c r="L147" s="36"/>
      <c r="M147" s="34"/>
      <c r="N147" s="34"/>
      <c r="O147" s="34"/>
      <c r="P147" s="34"/>
      <c r="Q147" s="34"/>
      <c r="R147" s="34"/>
      <c r="S147" s="34"/>
    </row>
    <row r="148" customFormat="false" ht="15.75" hidden="false" customHeight="true" outlineLevel="0" collapsed="false">
      <c r="A148" s="34"/>
      <c r="B148" s="35"/>
      <c r="C148" s="36"/>
      <c r="D148" s="36"/>
      <c r="E148" s="36"/>
      <c r="F148" s="36"/>
      <c r="G148" s="34"/>
      <c r="H148" s="34"/>
      <c r="I148" s="34"/>
      <c r="J148" s="34"/>
      <c r="K148" s="34"/>
      <c r="L148" s="36"/>
      <c r="M148" s="34"/>
      <c r="N148" s="34"/>
      <c r="O148" s="34"/>
      <c r="P148" s="34"/>
      <c r="Q148" s="34"/>
      <c r="R148" s="34"/>
      <c r="S148" s="34"/>
    </row>
    <row r="149" customFormat="false" ht="15.75" hidden="false" customHeight="true" outlineLevel="0" collapsed="false">
      <c r="A149" s="34"/>
      <c r="B149" s="35"/>
      <c r="C149" s="36"/>
      <c r="D149" s="36"/>
      <c r="E149" s="36"/>
      <c r="F149" s="36"/>
      <c r="G149" s="34"/>
      <c r="H149" s="34"/>
      <c r="I149" s="34"/>
      <c r="J149" s="34"/>
      <c r="K149" s="34"/>
      <c r="L149" s="36"/>
      <c r="M149" s="34"/>
      <c r="N149" s="34"/>
      <c r="O149" s="34"/>
      <c r="P149" s="34"/>
      <c r="Q149" s="34"/>
      <c r="R149" s="34"/>
      <c r="S149" s="34"/>
    </row>
    <row r="150" customFormat="false" ht="15.75" hidden="false" customHeight="true" outlineLevel="0" collapsed="false">
      <c r="A150" s="34"/>
      <c r="B150" s="35"/>
      <c r="C150" s="36"/>
      <c r="D150" s="36"/>
      <c r="E150" s="36"/>
      <c r="F150" s="36"/>
      <c r="G150" s="34"/>
      <c r="H150" s="34"/>
      <c r="I150" s="34"/>
      <c r="J150" s="34"/>
      <c r="K150" s="34"/>
      <c r="L150" s="36"/>
      <c r="M150" s="34"/>
      <c r="N150" s="34"/>
      <c r="O150" s="34"/>
      <c r="P150" s="34"/>
      <c r="Q150" s="34"/>
      <c r="R150" s="34"/>
      <c r="S150" s="34"/>
    </row>
    <row r="151" customFormat="false" ht="15.75" hidden="false" customHeight="true" outlineLevel="0" collapsed="false">
      <c r="A151" s="34"/>
      <c r="B151" s="35"/>
      <c r="C151" s="36"/>
      <c r="D151" s="36"/>
      <c r="E151" s="36"/>
      <c r="F151" s="36"/>
      <c r="G151" s="34"/>
      <c r="H151" s="34"/>
      <c r="I151" s="34"/>
      <c r="J151" s="34"/>
      <c r="K151" s="34"/>
      <c r="L151" s="36"/>
      <c r="M151" s="34"/>
      <c r="N151" s="34"/>
      <c r="O151" s="34"/>
      <c r="P151" s="34"/>
      <c r="Q151" s="34"/>
      <c r="R151" s="34"/>
      <c r="S151" s="34"/>
    </row>
    <row r="152" customFormat="false" ht="15.75" hidden="false" customHeight="true" outlineLevel="0" collapsed="false">
      <c r="A152" s="34"/>
      <c r="B152" s="35"/>
      <c r="C152" s="36"/>
      <c r="D152" s="36"/>
      <c r="E152" s="36"/>
      <c r="F152" s="36"/>
      <c r="G152" s="34"/>
      <c r="H152" s="34"/>
      <c r="I152" s="34"/>
      <c r="J152" s="34"/>
      <c r="K152" s="34"/>
      <c r="L152" s="36"/>
      <c r="M152" s="34"/>
      <c r="N152" s="34"/>
      <c r="O152" s="34"/>
      <c r="P152" s="34"/>
      <c r="Q152" s="34"/>
      <c r="R152" s="34"/>
      <c r="S152" s="34"/>
    </row>
    <row r="153" customFormat="false" ht="15.75" hidden="false" customHeight="true" outlineLevel="0" collapsed="false">
      <c r="A153" s="34"/>
      <c r="B153" s="35"/>
      <c r="C153" s="36"/>
      <c r="D153" s="36"/>
      <c r="E153" s="36"/>
      <c r="F153" s="36"/>
      <c r="G153" s="34"/>
      <c r="H153" s="34"/>
      <c r="I153" s="34"/>
      <c r="J153" s="34"/>
      <c r="K153" s="34"/>
      <c r="L153" s="36"/>
      <c r="M153" s="34"/>
      <c r="N153" s="34"/>
      <c r="O153" s="34"/>
      <c r="P153" s="34"/>
      <c r="Q153" s="34"/>
      <c r="R153" s="34"/>
      <c r="S153" s="34"/>
    </row>
    <row r="154" customFormat="false" ht="15.75" hidden="false" customHeight="true" outlineLevel="0" collapsed="false">
      <c r="A154" s="34"/>
      <c r="B154" s="35"/>
      <c r="C154" s="36"/>
      <c r="D154" s="36"/>
      <c r="E154" s="36"/>
      <c r="F154" s="36"/>
      <c r="G154" s="34"/>
      <c r="H154" s="34"/>
      <c r="I154" s="34"/>
      <c r="J154" s="34"/>
      <c r="K154" s="34"/>
      <c r="L154" s="36"/>
      <c r="M154" s="34"/>
      <c r="N154" s="34"/>
      <c r="O154" s="34"/>
      <c r="P154" s="34"/>
      <c r="Q154" s="34"/>
      <c r="R154" s="34"/>
      <c r="S154" s="34"/>
    </row>
    <row r="155" customFormat="false" ht="15.75" hidden="false" customHeight="true" outlineLevel="0" collapsed="false">
      <c r="A155" s="34"/>
      <c r="B155" s="35"/>
      <c r="C155" s="36"/>
      <c r="D155" s="36"/>
      <c r="E155" s="36"/>
      <c r="F155" s="36"/>
      <c r="G155" s="34"/>
      <c r="H155" s="34"/>
      <c r="I155" s="34"/>
      <c r="J155" s="34"/>
      <c r="K155" s="34"/>
      <c r="L155" s="36"/>
      <c r="M155" s="34"/>
      <c r="N155" s="34"/>
      <c r="O155" s="34"/>
      <c r="P155" s="34"/>
      <c r="Q155" s="34"/>
      <c r="R155" s="34"/>
      <c r="S155" s="34"/>
    </row>
    <row r="156" customFormat="false" ht="15.75" hidden="false" customHeight="true" outlineLevel="0" collapsed="false">
      <c r="A156" s="34"/>
      <c r="B156" s="35"/>
      <c r="C156" s="36"/>
      <c r="D156" s="36"/>
      <c r="E156" s="36"/>
      <c r="F156" s="36"/>
      <c r="G156" s="34"/>
      <c r="H156" s="34"/>
      <c r="I156" s="34"/>
      <c r="J156" s="34"/>
      <c r="K156" s="34"/>
      <c r="L156" s="36"/>
      <c r="M156" s="34"/>
      <c r="N156" s="34"/>
      <c r="O156" s="34"/>
      <c r="P156" s="34"/>
      <c r="Q156" s="34"/>
      <c r="R156" s="34"/>
      <c r="S156" s="34"/>
    </row>
    <row r="157" customFormat="false" ht="15.75" hidden="false" customHeight="true" outlineLevel="0" collapsed="false">
      <c r="A157" s="34"/>
      <c r="B157" s="35"/>
      <c r="C157" s="36"/>
      <c r="D157" s="36"/>
      <c r="E157" s="36"/>
      <c r="F157" s="36"/>
      <c r="G157" s="34"/>
      <c r="H157" s="34"/>
      <c r="I157" s="34"/>
      <c r="J157" s="34"/>
      <c r="K157" s="34"/>
      <c r="L157" s="36"/>
      <c r="M157" s="34"/>
      <c r="N157" s="34"/>
      <c r="O157" s="34"/>
      <c r="P157" s="34"/>
      <c r="Q157" s="34"/>
      <c r="R157" s="34"/>
      <c r="S157" s="34"/>
    </row>
    <row r="158" customFormat="false" ht="15.75" hidden="false" customHeight="true" outlineLevel="0" collapsed="false">
      <c r="A158" s="34"/>
      <c r="B158" s="35"/>
      <c r="C158" s="36"/>
      <c r="D158" s="36"/>
      <c r="E158" s="36"/>
      <c r="F158" s="36"/>
      <c r="G158" s="34"/>
      <c r="H158" s="34"/>
      <c r="I158" s="34"/>
      <c r="J158" s="34"/>
      <c r="K158" s="34"/>
      <c r="L158" s="36"/>
      <c r="M158" s="34"/>
      <c r="N158" s="34"/>
      <c r="O158" s="34"/>
      <c r="P158" s="34"/>
      <c r="Q158" s="34"/>
      <c r="R158" s="34"/>
      <c r="S158" s="34"/>
    </row>
    <row r="159" customFormat="false" ht="15.75" hidden="false" customHeight="true" outlineLevel="0" collapsed="false">
      <c r="A159" s="34"/>
      <c r="B159" s="35"/>
      <c r="C159" s="36"/>
      <c r="D159" s="36"/>
      <c r="E159" s="36"/>
      <c r="F159" s="36"/>
      <c r="G159" s="34"/>
      <c r="H159" s="34"/>
      <c r="I159" s="34"/>
      <c r="J159" s="34"/>
      <c r="K159" s="34"/>
      <c r="L159" s="36"/>
      <c r="M159" s="34"/>
      <c r="N159" s="34"/>
      <c r="O159" s="34"/>
      <c r="P159" s="34"/>
      <c r="Q159" s="34"/>
      <c r="R159" s="34"/>
      <c r="S159" s="34"/>
    </row>
    <row r="160" customFormat="false" ht="15.75" hidden="false" customHeight="true" outlineLevel="0" collapsed="false">
      <c r="A160" s="34"/>
      <c r="B160" s="35"/>
      <c r="C160" s="36"/>
      <c r="D160" s="36"/>
      <c r="E160" s="36"/>
      <c r="F160" s="36"/>
      <c r="G160" s="34"/>
      <c r="H160" s="34"/>
      <c r="I160" s="34"/>
      <c r="J160" s="34"/>
      <c r="K160" s="34"/>
      <c r="L160" s="36"/>
      <c r="M160" s="34"/>
      <c r="N160" s="34"/>
      <c r="O160" s="34"/>
      <c r="P160" s="34"/>
      <c r="Q160" s="34"/>
      <c r="R160" s="34"/>
      <c r="S160" s="34"/>
    </row>
    <row r="161" customFormat="false" ht="15.75" hidden="false" customHeight="true" outlineLevel="0" collapsed="false">
      <c r="A161" s="34"/>
      <c r="B161" s="35"/>
      <c r="C161" s="36"/>
      <c r="D161" s="36"/>
      <c r="E161" s="36"/>
      <c r="F161" s="36"/>
      <c r="G161" s="34"/>
      <c r="H161" s="34"/>
      <c r="I161" s="34"/>
      <c r="J161" s="34"/>
      <c r="K161" s="34"/>
      <c r="L161" s="36"/>
      <c r="M161" s="34"/>
      <c r="N161" s="34"/>
      <c r="O161" s="34"/>
      <c r="P161" s="34"/>
      <c r="Q161" s="34"/>
      <c r="R161" s="34"/>
      <c r="S161" s="34"/>
    </row>
    <row r="162" customFormat="false" ht="15.75" hidden="false" customHeight="true" outlineLevel="0" collapsed="false">
      <c r="A162" s="34"/>
      <c r="B162" s="35"/>
      <c r="C162" s="36"/>
      <c r="D162" s="36"/>
      <c r="E162" s="36"/>
      <c r="F162" s="36"/>
      <c r="G162" s="34"/>
      <c r="H162" s="34"/>
      <c r="I162" s="34"/>
      <c r="J162" s="34"/>
      <c r="K162" s="34"/>
      <c r="L162" s="36"/>
      <c r="M162" s="34"/>
      <c r="N162" s="34"/>
      <c r="O162" s="34"/>
      <c r="P162" s="34"/>
      <c r="Q162" s="34"/>
      <c r="R162" s="34"/>
      <c r="S162" s="34"/>
    </row>
    <row r="163" customFormat="false" ht="15.75" hidden="false" customHeight="true" outlineLevel="0" collapsed="false">
      <c r="A163" s="34"/>
      <c r="B163" s="35"/>
      <c r="C163" s="36"/>
      <c r="D163" s="36"/>
      <c r="E163" s="36"/>
      <c r="F163" s="36"/>
      <c r="G163" s="34"/>
      <c r="H163" s="34"/>
      <c r="I163" s="34"/>
      <c r="J163" s="34"/>
      <c r="K163" s="34"/>
      <c r="L163" s="36"/>
      <c r="M163" s="34"/>
      <c r="N163" s="34"/>
      <c r="O163" s="34"/>
      <c r="P163" s="34"/>
      <c r="Q163" s="34"/>
      <c r="R163" s="34"/>
      <c r="S163" s="34"/>
    </row>
    <row r="164" customFormat="false" ht="15.75" hidden="false" customHeight="true" outlineLevel="0" collapsed="false">
      <c r="A164" s="34"/>
      <c r="B164" s="35"/>
      <c r="C164" s="36"/>
      <c r="D164" s="36"/>
      <c r="E164" s="36"/>
      <c r="F164" s="36"/>
      <c r="G164" s="34"/>
      <c r="H164" s="34"/>
      <c r="I164" s="34"/>
      <c r="J164" s="34"/>
      <c r="K164" s="34"/>
      <c r="L164" s="36"/>
      <c r="M164" s="34"/>
      <c r="N164" s="34"/>
      <c r="O164" s="34"/>
      <c r="P164" s="34"/>
      <c r="Q164" s="34"/>
      <c r="R164" s="34"/>
      <c r="S164" s="34"/>
    </row>
    <row r="165" customFormat="false" ht="15.75" hidden="false" customHeight="true" outlineLevel="0" collapsed="false">
      <c r="A165" s="34"/>
      <c r="B165" s="35"/>
      <c r="C165" s="36"/>
      <c r="D165" s="36"/>
      <c r="E165" s="36"/>
      <c r="F165" s="36"/>
      <c r="G165" s="34"/>
      <c r="H165" s="34"/>
      <c r="I165" s="34"/>
      <c r="J165" s="34"/>
      <c r="K165" s="34"/>
      <c r="L165" s="36"/>
      <c r="M165" s="34"/>
      <c r="N165" s="34"/>
      <c r="O165" s="34"/>
      <c r="P165" s="34"/>
      <c r="Q165" s="34"/>
      <c r="R165" s="34"/>
      <c r="S165" s="34"/>
    </row>
    <row r="166" customFormat="false" ht="15.75" hidden="false" customHeight="true" outlineLevel="0" collapsed="false">
      <c r="A166" s="34"/>
      <c r="B166" s="35"/>
      <c r="C166" s="36"/>
      <c r="D166" s="36"/>
      <c r="E166" s="36"/>
      <c r="F166" s="36"/>
      <c r="G166" s="34"/>
      <c r="H166" s="34"/>
      <c r="I166" s="34"/>
      <c r="J166" s="34"/>
      <c r="K166" s="34"/>
      <c r="L166" s="36"/>
      <c r="M166" s="34"/>
      <c r="N166" s="34"/>
      <c r="O166" s="34"/>
      <c r="P166" s="34"/>
      <c r="Q166" s="34"/>
      <c r="R166" s="34"/>
      <c r="S166" s="34"/>
    </row>
    <row r="167" customFormat="false" ht="15.75" hidden="false" customHeight="true" outlineLevel="0" collapsed="false">
      <c r="A167" s="34"/>
      <c r="B167" s="35"/>
      <c r="C167" s="36"/>
      <c r="D167" s="36"/>
      <c r="E167" s="36"/>
      <c r="F167" s="36"/>
      <c r="G167" s="34"/>
      <c r="H167" s="34"/>
      <c r="I167" s="34"/>
      <c r="J167" s="34"/>
      <c r="K167" s="34"/>
      <c r="L167" s="36"/>
      <c r="M167" s="34"/>
      <c r="N167" s="34"/>
      <c r="O167" s="34"/>
      <c r="P167" s="34"/>
      <c r="Q167" s="34"/>
      <c r="R167" s="34"/>
      <c r="S167" s="34"/>
    </row>
    <row r="168" customFormat="false" ht="15.75" hidden="false" customHeight="true" outlineLevel="0" collapsed="false">
      <c r="A168" s="34"/>
      <c r="B168" s="35"/>
      <c r="C168" s="36"/>
      <c r="D168" s="36"/>
      <c r="E168" s="36"/>
      <c r="F168" s="36"/>
      <c r="G168" s="34"/>
      <c r="H168" s="34"/>
      <c r="I168" s="34"/>
      <c r="J168" s="34"/>
      <c r="K168" s="34"/>
      <c r="L168" s="36"/>
      <c r="M168" s="34"/>
      <c r="N168" s="34"/>
      <c r="O168" s="34"/>
      <c r="P168" s="34"/>
      <c r="Q168" s="34"/>
      <c r="R168" s="34"/>
      <c r="S168" s="34"/>
    </row>
    <row r="169" customFormat="false" ht="15.75" hidden="false" customHeight="true" outlineLevel="0" collapsed="false">
      <c r="A169" s="34"/>
      <c r="B169" s="35"/>
      <c r="C169" s="36"/>
      <c r="D169" s="36"/>
      <c r="E169" s="36"/>
      <c r="F169" s="36"/>
      <c r="G169" s="34"/>
      <c r="H169" s="34"/>
      <c r="I169" s="34"/>
      <c r="J169" s="34"/>
      <c r="K169" s="34"/>
      <c r="L169" s="36"/>
      <c r="M169" s="34"/>
      <c r="N169" s="34"/>
      <c r="O169" s="34"/>
      <c r="P169" s="34"/>
      <c r="Q169" s="34"/>
      <c r="R169" s="34"/>
      <c r="S169" s="34"/>
    </row>
    <row r="170" customFormat="false" ht="15.75" hidden="false" customHeight="true" outlineLevel="0" collapsed="false">
      <c r="A170" s="34"/>
      <c r="B170" s="35"/>
      <c r="C170" s="36"/>
      <c r="D170" s="36"/>
      <c r="E170" s="36"/>
      <c r="F170" s="36"/>
      <c r="G170" s="34"/>
      <c r="H170" s="34"/>
      <c r="I170" s="34"/>
      <c r="J170" s="34"/>
      <c r="K170" s="34"/>
      <c r="L170" s="36"/>
      <c r="M170" s="34"/>
      <c r="N170" s="34"/>
      <c r="O170" s="34"/>
      <c r="P170" s="34"/>
      <c r="Q170" s="34"/>
      <c r="R170" s="34"/>
      <c r="S170" s="34"/>
    </row>
    <row r="171" customFormat="false" ht="15.75" hidden="false" customHeight="true" outlineLevel="0" collapsed="false">
      <c r="A171" s="34"/>
      <c r="B171" s="35"/>
      <c r="C171" s="36"/>
      <c r="D171" s="36"/>
      <c r="E171" s="36"/>
      <c r="F171" s="36"/>
      <c r="G171" s="34"/>
      <c r="H171" s="34"/>
      <c r="I171" s="34"/>
      <c r="J171" s="34"/>
      <c r="K171" s="34"/>
      <c r="L171" s="36"/>
      <c r="M171" s="34"/>
      <c r="N171" s="34"/>
      <c r="O171" s="34"/>
      <c r="P171" s="34"/>
      <c r="Q171" s="34"/>
      <c r="R171" s="34"/>
      <c r="S171" s="34"/>
    </row>
    <row r="172" customFormat="false" ht="15.75" hidden="false" customHeight="true" outlineLevel="0" collapsed="false">
      <c r="A172" s="34"/>
      <c r="B172" s="35"/>
      <c r="C172" s="36"/>
      <c r="D172" s="36"/>
      <c r="E172" s="36"/>
      <c r="F172" s="36"/>
      <c r="G172" s="34"/>
      <c r="H172" s="34"/>
      <c r="I172" s="34"/>
      <c r="J172" s="34"/>
      <c r="K172" s="34"/>
      <c r="L172" s="36"/>
      <c r="M172" s="34"/>
      <c r="N172" s="34"/>
      <c r="O172" s="34"/>
      <c r="P172" s="34"/>
      <c r="Q172" s="34"/>
      <c r="R172" s="34"/>
      <c r="S172" s="34"/>
    </row>
    <row r="173" customFormat="false" ht="15.75" hidden="false" customHeight="true" outlineLevel="0" collapsed="false">
      <c r="A173" s="34"/>
      <c r="B173" s="35"/>
      <c r="C173" s="36"/>
      <c r="D173" s="36"/>
      <c r="E173" s="36"/>
      <c r="F173" s="36"/>
      <c r="G173" s="34"/>
      <c r="H173" s="34"/>
      <c r="I173" s="34"/>
      <c r="J173" s="34"/>
      <c r="K173" s="34"/>
      <c r="L173" s="36"/>
      <c r="M173" s="34"/>
      <c r="N173" s="34"/>
      <c r="O173" s="34"/>
      <c r="P173" s="34"/>
      <c r="Q173" s="34"/>
      <c r="R173" s="34"/>
      <c r="S173" s="34"/>
    </row>
    <row r="174" customFormat="false" ht="15.75" hidden="false" customHeight="true" outlineLevel="0" collapsed="false">
      <c r="A174" s="34"/>
      <c r="B174" s="35"/>
      <c r="C174" s="36"/>
      <c r="D174" s="36"/>
      <c r="E174" s="36"/>
      <c r="F174" s="36"/>
      <c r="G174" s="34"/>
      <c r="H174" s="34"/>
      <c r="I174" s="34"/>
      <c r="J174" s="34"/>
      <c r="K174" s="34"/>
      <c r="L174" s="36"/>
      <c r="M174" s="34"/>
      <c r="N174" s="34"/>
      <c r="O174" s="34"/>
      <c r="P174" s="34"/>
      <c r="Q174" s="34"/>
      <c r="R174" s="34"/>
      <c r="S174" s="34"/>
    </row>
    <row r="175" customFormat="false" ht="15.75" hidden="false" customHeight="true" outlineLevel="0" collapsed="false">
      <c r="A175" s="34"/>
      <c r="B175" s="35"/>
      <c r="C175" s="36"/>
      <c r="D175" s="36"/>
      <c r="E175" s="36"/>
      <c r="F175" s="36"/>
      <c r="G175" s="34"/>
      <c r="H175" s="34"/>
      <c r="I175" s="34"/>
      <c r="J175" s="34"/>
      <c r="K175" s="34"/>
      <c r="L175" s="36"/>
      <c r="M175" s="34"/>
      <c r="N175" s="34"/>
      <c r="O175" s="34"/>
      <c r="P175" s="34"/>
      <c r="Q175" s="34"/>
      <c r="R175" s="34"/>
      <c r="S175" s="34"/>
    </row>
    <row r="176" customFormat="false" ht="15.75" hidden="false" customHeight="true" outlineLevel="0" collapsed="false">
      <c r="A176" s="34"/>
      <c r="B176" s="35"/>
      <c r="C176" s="36"/>
      <c r="D176" s="36"/>
      <c r="E176" s="36"/>
      <c r="F176" s="36"/>
      <c r="G176" s="34"/>
      <c r="H176" s="34"/>
      <c r="I176" s="34"/>
      <c r="J176" s="34"/>
      <c r="K176" s="34"/>
      <c r="L176" s="36"/>
      <c r="M176" s="34"/>
      <c r="N176" s="34"/>
      <c r="O176" s="34"/>
      <c r="P176" s="34"/>
      <c r="Q176" s="34"/>
      <c r="R176" s="34"/>
      <c r="S176" s="34"/>
    </row>
    <row r="177" customFormat="false" ht="15.75" hidden="false" customHeight="true" outlineLevel="0" collapsed="false">
      <c r="A177" s="34"/>
      <c r="B177" s="35"/>
      <c r="C177" s="36"/>
      <c r="D177" s="36"/>
      <c r="E177" s="36"/>
      <c r="F177" s="36"/>
      <c r="G177" s="34"/>
      <c r="H177" s="34"/>
      <c r="I177" s="34"/>
      <c r="J177" s="34"/>
      <c r="K177" s="34"/>
      <c r="L177" s="36"/>
      <c r="M177" s="34"/>
      <c r="N177" s="34"/>
      <c r="O177" s="34"/>
      <c r="P177" s="34"/>
      <c r="Q177" s="34"/>
      <c r="R177" s="34"/>
      <c r="S177" s="34"/>
    </row>
    <row r="178" customFormat="false" ht="15.75" hidden="false" customHeight="true" outlineLevel="0" collapsed="false">
      <c r="A178" s="34"/>
      <c r="B178" s="35"/>
      <c r="C178" s="36"/>
      <c r="D178" s="36"/>
      <c r="E178" s="36"/>
      <c r="F178" s="36"/>
      <c r="G178" s="34"/>
      <c r="H178" s="34"/>
      <c r="I178" s="34"/>
      <c r="J178" s="34"/>
      <c r="K178" s="34"/>
      <c r="L178" s="36"/>
      <c r="M178" s="34"/>
      <c r="N178" s="34"/>
      <c r="O178" s="34"/>
      <c r="P178" s="34"/>
      <c r="Q178" s="34"/>
      <c r="R178" s="34"/>
      <c r="S178" s="34"/>
    </row>
    <row r="179" customFormat="false" ht="15.75" hidden="false" customHeight="true" outlineLevel="0" collapsed="false">
      <c r="A179" s="34"/>
      <c r="B179" s="35"/>
      <c r="C179" s="36"/>
      <c r="D179" s="36"/>
      <c r="E179" s="36"/>
      <c r="F179" s="36"/>
      <c r="G179" s="34"/>
      <c r="H179" s="34"/>
      <c r="I179" s="34"/>
      <c r="J179" s="34"/>
      <c r="K179" s="34"/>
      <c r="L179" s="36"/>
      <c r="M179" s="34"/>
      <c r="N179" s="34"/>
      <c r="O179" s="34"/>
      <c r="P179" s="34"/>
      <c r="Q179" s="34"/>
      <c r="R179" s="34"/>
      <c r="S179" s="34"/>
    </row>
    <row r="180" customFormat="false" ht="15.75" hidden="false" customHeight="true" outlineLevel="0" collapsed="false">
      <c r="A180" s="34"/>
      <c r="B180" s="35"/>
      <c r="C180" s="36"/>
      <c r="D180" s="36"/>
      <c r="E180" s="36"/>
      <c r="F180" s="36"/>
      <c r="G180" s="34"/>
      <c r="H180" s="34"/>
      <c r="I180" s="34"/>
      <c r="J180" s="34"/>
      <c r="K180" s="34"/>
      <c r="L180" s="36"/>
      <c r="M180" s="34"/>
      <c r="N180" s="34"/>
      <c r="O180" s="34"/>
      <c r="P180" s="34"/>
      <c r="Q180" s="34"/>
      <c r="R180" s="34"/>
      <c r="S180" s="34"/>
    </row>
    <row r="181" customFormat="false" ht="15.75" hidden="false" customHeight="true" outlineLevel="0" collapsed="false">
      <c r="A181" s="34"/>
      <c r="B181" s="35"/>
      <c r="C181" s="36"/>
      <c r="D181" s="36"/>
      <c r="E181" s="36"/>
      <c r="F181" s="36"/>
      <c r="G181" s="34"/>
      <c r="H181" s="34"/>
      <c r="I181" s="34"/>
      <c r="J181" s="34"/>
      <c r="K181" s="34"/>
      <c r="L181" s="36"/>
      <c r="M181" s="34"/>
      <c r="N181" s="34"/>
      <c r="O181" s="34"/>
      <c r="P181" s="34"/>
      <c r="Q181" s="34"/>
      <c r="R181" s="34"/>
      <c r="S181" s="34"/>
    </row>
    <row r="182" customFormat="false" ht="15.75" hidden="false" customHeight="true" outlineLevel="0" collapsed="false">
      <c r="A182" s="34"/>
      <c r="B182" s="35"/>
      <c r="C182" s="36"/>
      <c r="D182" s="36"/>
      <c r="E182" s="36"/>
      <c r="F182" s="36"/>
      <c r="G182" s="34"/>
      <c r="H182" s="34"/>
      <c r="I182" s="34"/>
      <c r="J182" s="34"/>
      <c r="K182" s="34"/>
      <c r="L182" s="36"/>
      <c r="M182" s="34"/>
      <c r="N182" s="34"/>
      <c r="O182" s="34"/>
      <c r="P182" s="34"/>
      <c r="Q182" s="34"/>
      <c r="R182" s="34"/>
      <c r="S182" s="34"/>
    </row>
    <row r="183" customFormat="false" ht="15.75" hidden="false" customHeight="true" outlineLevel="0" collapsed="false">
      <c r="A183" s="34"/>
      <c r="B183" s="35"/>
      <c r="C183" s="36"/>
      <c r="D183" s="36"/>
      <c r="E183" s="36"/>
      <c r="F183" s="36"/>
      <c r="G183" s="34"/>
      <c r="H183" s="34"/>
      <c r="I183" s="34"/>
      <c r="J183" s="34"/>
      <c r="K183" s="34"/>
      <c r="L183" s="36"/>
      <c r="M183" s="34"/>
      <c r="N183" s="34"/>
      <c r="O183" s="34"/>
      <c r="P183" s="34"/>
      <c r="Q183" s="34"/>
      <c r="R183" s="34"/>
      <c r="S183" s="34"/>
    </row>
    <row r="184" customFormat="false" ht="15.75" hidden="false" customHeight="true" outlineLevel="0" collapsed="false">
      <c r="A184" s="34"/>
      <c r="B184" s="35"/>
      <c r="C184" s="36"/>
      <c r="D184" s="36"/>
      <c r="E184" s="36"/>
      <c r="F184" s="36"/>
      <c r="G184" s="34"/>
      <c r="H184" s="34"/>
      <c r="I184" s="34"/>
      <c r="J184" s="34"/>
      <c r="K184" s="34"/>
      <c r="L184" s="36"/>
      <c r="M184" s="34"/>
      <c r="N184" s="34"/>
      <c r="O184" s="34"/>
      <c r="P184" s="34"/>
      <c r="Q184" s="34"/>
      <c r="R184" s="34"/>
      <c r="S184" s="34"/>
    </row>
    <row r="185" customFormat="false" ht="15.75" hidden="false" customHeight="true" outlineLevel="0" collapsed="false">
      <c r="A185" s="34"/>
      <c r="B185" s="35"/>
      <c r="C185" s="36"/>
      <c r="D185" s="36"/>
      <c r="E185" s="36"/>
      <c r="F185" s="36"/>
      <c r="G185" s="34"/>
      <c r="H185" s="34"/>
      <c r="I185" s="34"/>
      <c r="J185" s="34"/>
      <c r="K185" s="34"/>
      <c r="L185" s="36"/>
      <c r="M185" s="34"/>
      <c r="N185" s="34"/>
      <c r="O185" s="34"/>
      <c r="P185" s="34"/>
      <c r="Q185" s="34"/>
      <c r="R185" s="34"/>
      <c r="S185" s="34"/>
    </row>
    <row r="186" customFormat="false" ht="15.75" hidden="false" customHeight="true" outlineLevel="0" collapsed="false">
      <c r="A186" s="34"/>
      <c r="B186" s="35"/>
      <c r="C186" s="36"/>
      <c r="D186" s="36"/>
      <c r="E186" s="36"/>
      <c r="F186" s="36"/>
      <c r="G186" s="34"/>
      <c r="H186" s="34"/>
      <c r="I186" s="34"/>
      <c r="J186" s="34"/>
      <c r="K186" s="34"/>
      <c r="L186" s="36"/>
      <c r="M186" s="34"/>
      <c r="N186" s="34"/>
      <c r="O186" s="34"/>
      <c r="P186" s="34"/>
      <c r="Q186" s="34"/>
      <c r="R186" s="34"/>
      <c r="S186" s="34"/>
    </row>
    <row r="187" customFormat="false" ht="15.75" hidden="false" customHeight="true" outlineLevel="0" collapsed="false">
      <c r="A187" s="34"/>
      <c r="B187" s="35"/>
      <c r="C187" s="36"/>
      <c r="D187" s="36"/>
      <c r="E187" s="36"/>
      <c r="F187" s="36"/>
      <c r="G187" s="34"/>
      <c r="H187" s="34"/>
      <c r="I187" s="34"/>
      <c r="J187" s="34"/>
      <c r="K187" s="34"/>
      <c r="L187" s="36"/>
      <c r="M187" s="34"/>
      <c r="N187" s="34"/>
      <c r="O187" s="34"/>
      <c r="P187" s="34"/>
      <c r="Q187" s="34"/>
      <c r="R187" s="34"/>
      <c r="S187" s="34"/>
    </row>
    <row r="188" customFormat="false" ht="15.75" hidden="false" customHeight="true" outlineLevel="0" collapsed="false">
      <c r="A188" s="34"/>
      <c r="B188" s="35"/>
      <c r="C188" s="36"/>
      <c r="D188" s="36"/>
      <c r="E188" s="36"/>
      <c r="F188" s="36"/>
      <c r="G188" s="34"/>
      <c r="H188" s="34"/>
      <c r="I188" s="34"/>
      <c r="J188" s="34"/>
      <c r="K188" s="34"/>
      <c r="L188" s="36"/>
      <c r="M188" s="34"/>
      <c r="N188" s="34"/>
      <c r="O188" s="34"/>
      <c r="P188" s="34"/>
      <c r="Q188" s="34"/>
      <c r="R188" s="34"/>
      <c r="S188" s="34"/>
    </row>
    <row r="189" customFormat="false" ht="15.75" hidden="false" customHeight="true" outlineLevel="0" collapsed="false">
      <c r="A189" s="34"/>
      <c r="B189" s="35"/>
      <c r="C189" s="36"/>
      <c r="D189" s="36"/>
      <c r="E189" s="36"/>
      <c r="F189" s="36"/>
      <c r="G189" s="34"/>
      <c r="H189" s="34"/>
      <c r="I189" s="34"/>
      <c r="J189" s="34"/>
      <c r="K189" s="34"/>
      <c r="L189" s="36"/>
      <c r="M189" s="34"/>
      <c r="N189" s="34"/>
      <c r="O189" s="34"/>
      <c r="P189" s="34"/>
      <c r="Q189" s="34"/>
      <c r="R189" s="34"/>
      <c r="S189" s="34"/>
    </row>
    <row r="190" customFormat="false" ht="15.75" hidden="false" customHeight="true" outlineLevel="0" collapsed="false">
      <c r="A190" s="34"/>
      <c r="B190" s="35"/>
      <c r="C190" s="36"/>
      <c r="D190" s="36"/>
      <c r="E190" s="36"/>
      <c r="F190" s="36"/>
      <c r="G190" s="34"/>
      <c r="H190" s="34"/>
      <c r="I190" s="34"/>
      <c r="J190" s="34"/>
      <c r="K190" s="34"/>
      <c r="L190" s="36"/>
      <c r="M190" s="34"/>
      <c r="N190" s="34"/>
      <c r="O190" s="34"/>
      <c r="P190" s="34"/>
      <c r="Q190" s="34"/>
      <c r="R190" s="34"/>
      <c r="S190" s="34"/>
    </row>
    <row r="191" customFormat="false" ht="15.75" hidden="false" customHeight="true" outlineLevel="0" collapsed="false">
      <c r="A191" s="34"/>
      <c r="B191" s="35"/>
      <c r="C191" s="36"/>
      <c r="D191" s="36"/>
      <c r="E191" s="36"/>
      <c r="F191" s="36"/>
      <c r="G191" s="34"/>
      <c r="H191" s="34"/>
      <c r="I191" s="34"/>
      <c r="J191" s="34"/>
      <c r="K191" s="34"/>
      <c r="L191" s="36"/>
      <c r="M191" s="34"/>
      <c r="N191" s="34"/>
      <c r="O191" s="34"/>
      <c r="P191" s="34"/>
      <c r="Q191" s="34"/>
      <c r="R191" s="34"/>
      <c r="S191" s="34"/>
    </row>
    <row r="192" customFormat="false" ht="15.75" hidden="false" customHeight="true" outlineLevel="0" collapsed="false">
      <c r="A192" s="34"/>
      <c r="B192" s="35"/>
      <c r="C192" s="36"/>
      <c r="D192" s="36"/>
      <c r="E192" s="36"/>
      <c r="F192" s="36"/>
      <c r="G192" s="34"/>
      <c r="H192" s="34"/>
      <c r="I192" s="34"/>
      <c r="J192" s="34"/>
      <c r="K192" s="34"/>
      <c r="L192" s="36"/>
      <c r="M192" s="34"/>
      <c r="N192" s="34"/>
      <c r="O192" s="34"/>
      <c r="P192" s="34"/>
      <c r="Q192" s="34"/>
      <c r="R192" s="34"/>
      <c r="S192" s="34"/>
    </row>
    <row r="193" customFormat="false" ht="15.75" hidden="false" customHeight="true" outlineLevel="0" collapsed="false">
      <c r="A193" s="34"/>
      <c r="B193" s="35"/>
      <c r="C193" s="36"/>
      <c r="D193" s="36"/>
      <c r="E193" s="36"/>
      <c r="F193" s="36"/>
      <c r="G193" s="34"/>
      <c r="H193" s="34"/>
      <c r="I193" s="34"/>
      <c r="J193" s="34"/>
      <c r="K193" s="34"/>
      <c r="L193" s="36"/>
      <c r="M193" s="34"/>
      <c r="N193" s="34"/>
      <c r="O193" s="34"/>
      <c r="P193" s="34"/>
      <c r="Q193" s="34"/>
      <c r="R193" s="34"/>
      <c r="S193" s="34"/>
    </row>
    <row r="194" customFormat="false" ht="15.75" hidden="false" customHeight="true" outlineLevel="0" collapsed="false">
      <c r="A194" s="34"/>
      <c r="B194" s="35"/>
      <c r="C194" s="36"/>
      <c r="D194" s="36"/>
      <c r="E194" s="36"/>
      <c r="F194" s="36"/>
      <c r="G194" s="34"/>
      <c r="H194" s="34"/>
      <c r="I194" s="34"/>
      <c r="J194" s="34"/>
      <c r="K194" s="34"/>
      <c r="L194" s="36"/>
      <c r="M194" s="34"/>
      <c r="N194" s="34"/>
      <c r="O194" s="34"/>
      <c r="P194" s="34"/>
      <c r="Q194" s="34"/>
      <c r="R194" s="34"/>
      <c r="S194" s="34"/>
    </row>
    <row r="195" customFormat="false" ht="15.75" hidden="false" customHeight="true" outlineLevel="0" collapsed="false">
      <c r="A195" s="34"/>
      <c r="B195" s="35"/>
      <c r="C195" s="36"/>
      <c r="D195" s="36"/>
      <c r="E195" s="36"/>
      <c r="F195" s="36"/>
      <c r="G195" s="34"/>
      <c r="H195" s="34"/>
      <c r="I195" s="34"/>
      <c r="J195" s="34"/>
      <c r="K195" s="34"/>
      <c r="L195" s="36"/>
      <c r="M195" s="34"/>
      <c r="N195" s="34"/>
      <c r="O195" s="34"/>
      <c r="P195" s="34"/>
      <c r="Q195" s="34"/>
      <c r="R195" s="34"/>
      <c r="S195" s="34"/>
    </row>
    <row r="196" customFormat="false" ht="15.75" hidden="false" customHeight="true" outlineLevel="0" collapsed="false">
      <c r="A196" s="34"/>
      <c r="B196" s="35"/>
      <c r="C196" s="36"/>
      <c r="D196" s="36"/>
      <c r="E196" s="36"/>
      <c r="F196" s="36"/>
      <c r="G196" s="34"/>
      <c r="H196" s="34"/>
      <c r="I196" s="34"/>
      <c r="J196" s="34"/>
      <c r="K196" s="34"/>
      <c r="L196" s="36"/>
      <c r="M196" s="34"/>
      <c r="N196" s="34"/>
      <c r="O196" s="34"/>
      <c r="P196" s="34"/>
      <c r="Q196" s="34"/>
      <c r="R196" s="34"/>
      <c r="S196" s="34"/>
    </row>
    <row r="197" customFormat="false" ht="15.75" hidden="false" customHeight="true" outlineLevel="0" collapsed="false">
      <c r="A197" s="34"/>
      <c r="B197" s="35"/>
      <c r="C197" s="36"/>
      <c r="D197" s="36"/>
      <c r="E197" s="36"/>
      <c r="F197" s="36"/>
      <c r="G197" s="34"/>
      <c r="H197" s="34"/>
      <c r="I197" s="34"/>
      <c r="J197" s="34"/>
      <c r="K197" s="34"/>
      <c r="L197" s="36"/>
      <c r="M197" s="34"/>
      <c r="N197" s="34"/>
      <c r="O197" s="34"/>
      <c r="P197" s="34"/>
      <c r="Q197" s="34"/>
      <c r="R197" s="34"/>
      <c r="S197" s="34"/>
    </row>
    <row r="198" customFormat="false" ht="15.75" hidden="false" customHeight="true" outlineLevel="0" collapsed="false">
      <c r="A198" s="34"/>
      <c r="B198" s="35"/>
      <c r="C198" s="36"/>
      <c r="D198" s="36"/>
      <c r="E198" s="36"/>
      <c r="F198" s="36"/>
      <c r="G198" s="34"/>
      <c r="H198" s="34"/>
      <c r="I198" s="34"/>
      <c r="J198" s="34"/>
      <c r="K198" s="34"/>
      <c r="L198" s="36"/>
      <c r="M198" s="34"/>
      <c r="N198" s="34"/>
      <c r="O198" s="34"/>
      <c r="P198" s="34"/>
      <c r="Q198" s="34"/>
      <c r="R198" s="34"/>
      <c r="S198" s="34"/>
    </row>
    <row r="199" customFormat="false" ht="15.75" hidden="false" customHeight="true" outlineLevel="0" collapsed="false">
      <c r="A199" s="34"/>
      <c r="B199" s="35"/>
      <c r="C199" s="36"/>
      <c r="D199" s="36"/>
      <c r="E199" s="36"/>
      <c r="F199" s="36"/>
      <c r="G199" s="34"/>
      <c r="H199" s="34"/>
      <c r="I199" s="34"/>
      <c r="J199" s="34"/>
      <c r="K199" s="34"/>
      <c r="L199" s="36"/>
      <c r="M199" s="34"/>
      <c r="N199" s="34"/>
      <c r="O199" s="34"/>
      <c r="P199" s="34"/>
      <c r="Q199" s="34"/>
      <c r="R199" s="34"/>
      <c r="S199" s="34"/>
    </row>
    <row r="200" customFormat="false" ht="15.75" hidden="false" customHeight="true" outlineLevel="0" collapsed="false">
      <c r="A200" s="34"/>
      <c r="B200" s="35"/>
      <c r="C200" s="36"/>
      <c r="D200" s="36"/>
      <c r="E200" s="36"/>
      <c r="F200" s="36"/>
      <c r="G200" s="34"/>
      <c r="H200" s="34"/>
      <c r="I200" s="34"/>
      <c r="J200" s="34"/>
      <c r="K200" s="34"/>
      <c r="L200" s="36"/>
      <c r="M200" s="34"/>
      <c r="N200" s="34"/>
      <c r="O200" s="34"/>
      <c r="P200" s="34"/>
      <c r="Q200" s="34"/>
      <c r="R200" s="34"/>
      <c r="S200" s="34"/>
    </row>
    <row r="201" customFormat="false" ht="15.75" hidden="false" customHeight="true" outlineLevel="0" collapsed="false">
      <c r="A201" s="34"/>
      <c r="B201" s="35"/>
      <c r="C201" s="36"/>
      <c r="D201" s="36"/>
      <c r="E201" s="36"/>
      <c r="F201" s="36"/>
      <c r="G201" s="34"/>
      <c r="H201" s="34"/>
      <c r="I201" s="34"/>
      <c r="J201" s="34"/>
      <c r="K201" s="34"/>
      <c r="L201" s="36"/>
      <c r="M201" s="34"/>
      <c r="N201" s="34"/>
      <c r="O201" s="34"/>
      <c r="P201" s="34"/>
      <c r="Q201" s="34"/>
      <c r="R201" s="34"/>
      <c r="S201" s="34"/>
    </row>
    <row r="202" customFormat="false" ht="15.75" hidden="false" customHeight="true" outlineLevel="0" collapsed="false">
      <c r="A202" s="34"/>
      <c r="B202" s="35"/>
      <c r="C202" s="36"/>
      <c r="D202" s="36"/>
      <c r="E202" s="36"/>
      <c r="F202" s="36"/>
      <c r="G202" s="34"/>
      <c r="H202" s="34"/>
      <c r="I202" s="34"/>
      <c r="J202" s="34"/>
      <c r="K202" s="34"/>
      <c r="L202" s="36"/>
      <c r="M202" s="34"/>
      <c r="N202" s="34"/>
      <c r="O202" s="34"/>
      <c r="P202" s="34"/>
      <c r="Q202" s="34"/>
      <c r="R202" s="34"/>
      <c r="S202" s="34"/>
    </row>
    <row r="203" customFormat="false" ht="15.75" hidden="false" customHeight="true" outlineLevel="0" collapsed="false">
      <c r="A203" s="34"/>
      <c r="B203" s="35"/>
      <c r="C203" s="36"/>
      <c r="D203" s="36"/>
      <c r="E203" s="36"/>
      <c r="F203" s="36"/>
      <c r="G203" s="34"/>
      <c r="H203" s="34"/>
      <c r="I203" s="34"/>
      <c r="J203" s="34"/>
      <c r="K203" s="34"/>
      <c r="L203" s="36"/>
      <c r="M203" s="34"/>
      <c r="N203" s="34"/>
      <c r="O203" s="34"/>
      <c r="P203" s="34"/>
      <c r="Q203" s="34"/>
      <c r="R203" s="34"/>
      <c r="S203" s="34"/>
    </row>
    <row r="204" customFormat="false" ht="15.75" hidden="false" customHeight="true" outlineLevel="0" collapsed="false">
      <c r="A204" s="34"/>
      <c r="B204" s="35"/>
      <c r="C204" s="36"/>
      <c r="D204" s="36"/>
      <c r="E204" s="36"/>
      <c r="F204" s="36"/>
      <c r="G204" s="34"/>
      <c r="H204" s="34"/>
      <c r="I204" s="34"/>
      <c r="J204" s="34"/>
      <c r="K204" s="34"/>
      <c r="L204" s="36"/>
      <c r="M204" s="34"/>
      <c r="N204" s="34"/>
      <c r="O204" s="34"/>
      <c r="P204" s="34"/>
      <c r="Q204" s="34"/>
      <c r="R204" s="34"/>
      <c r="S204" s="34"/>
    </row>
    <row r="205" customFormat="false" ht="15.75" hidden="false" customHeight="true" outlineLevel="0" collapsed="false">
      <c r="A205" s="34"/>
      <c r="B205" s="35"/>
      <c r="C205" s="36"/>
      <c r="D205" s="36"/>
      <c r="E205" s="36"/>
      <c r="F205" s="36"/>
      <c r="G205" s="34"/>
      <c r="H205" s="34"/>
      <c r="I205" s="34"/>
      <c r="J205" s="34"/>
      <c r="K205" s="34"/>
      <c r="L205" s="36"/>
      <c r="M205" s="34"/>
      <c r="N205" s="34"/>
      <c r="O205" s="34"/>
      <c r="P205" s="34"/>
      <c r="Q205" s="34"/>
      <c r="R205" s="34"/>
      <c r="S205" s="34"/>
    </row>
    <row r="206" customFormat="false" ht="15.75" hidden="false" customHeight="true" outlineLevel="0" collapsed="false">
      <c r="A206" s="34"/>
      <c r="B206" s="35"/>
      <c r="C206" s="36"/>
      <c r="D206" s="36"/>
      <c r="E206" s="36"/>
      <c r="F206" s="36"/>
      <c r="G206" s="34"/>
      <c r="H206" s="34"/>
      <c r="I206" s="34"/>
      <c r="J206" s="34"/>
      <c r="K206" s="34"/>
      <c r="L206" s="36"/>
      <c r="M206" s="34"/>
      <c r="N206" s="34"/>
      <c r="O206" s="34"/>
      <c r="P206" s="34"/>
      <c r="Q206" s="34"/>
      <c r="R206" s="34"/>
      <c r="S206" s="34"/>
    </row>
    <row r="207" customFormat="false" ht="15.75" hidden="false" customHeight="true" outlineLevel="0" collapsed="false">
      <c r="B207" s="15"/>
      <c r="C207" s="16"/>
      <c r="D207" s="16"/>
      <c r="E207" s="16"/>
      <c r="F207" s="16"/>
      <c r="L207" s="16"/>
    </row>
    <row r="208" customFormat="false" ht="15.75" hidden="false" customHeight="true" outlineLevel="0" collapsed="false">
      <c r="B208" s="15"/>
      <c r="C208" s="16"/>
      <c r="D208" s="16"/>
      <c r="E208" s="16"/>
      <c r="F208" s="16"/>
      <c r="L208" s="16"/>
    </row>
    <row r="209" customFormat="false" ht="15.75" hidden="false" customHeight="true" outlineLevel="0" collapsed="false">
      <c r="B209" s="15"/>
      <c r="C209" s="16"/>
      <c r="D209" s="16"/>
      <c r="E209" s="16"/>
      <c r="F209" s="16"/>
      <c r="L209" s="16"/>
    </row>
    <row r="210" customFormat="false" ht="15.75" hidden="false" customHeight="true" outlineLevel="0" collapsed="false">
      <c r="B210" s="15"/>
      <c r="C210" s="16"/>
      <c r="D210" s="16"/>
      <c r="E210" s="16"/>
      <c r="F210" s="16"/>
      <c r="L210" s="16"/>
    </row>
    <row r="211" customFormat="false" ht="15.75" hidden="false" customHeight="true" outlineLevel="0" collapsed="false">
      <c r="B211" s="15"/>
      <c r="C211" s="16"/>
      <c r="D211" s="16"/>
      <c r="E211" s="16"/>
      <c r="F211" s="16"/>
      <c r="L211" s="16"/>
    </row>
    <row r="212" customFormat="false" ht="15.75" hidden="false" customHeight="true" outlineLevel="0" collapsed="false">
      <c r="B212" s="15"/>
      <c r="C212" s="16"/>
      <c r="D212" s="16"/>
      <c r="E212" s="16"/>
      <c r="F212" s="16"/>
      <c r="L212" s="16"/>
    </row>
    <row r="213" customFormat="false" ht="15.75" hidden="false" customHeight="true" outlineLevel="0" collapsed="false">
      <c r="B213" s="15"/>
      <c r="C213" s="16"/>
      <c r="D213" s="16"/>
      <c r="E213" s="16"/>
      <c r="F213" s="16"/>
      <c r="L213" s="16"/>
    </row>
    <row r="214" customFormat="false" ht="15.75" hidden="false" customHeight="true" outlineLevel="0" collapsed="false">
      <c r="B214" s="15"/>
      <c r="C214" s="16"/>
      <c r="D214" s="16"/>
      <c r="E214" s="16"/>
      <c r="F214" s="16"/>
      <c r="L214" s="16"/>
    </row>
    <row r="215" customFormat="false" ht="15.75" hidden="false" customHeight="true" outlineLevel="0" collapsed="false">
      <c r="B215" s="15"/>
      <c r="C215" s="16"/>
      <c r="D215" s="16"/>
      <c r="E215" s="16"/>
      <c r="F215" s="16"/>
      <c r="L215" s="16"/>
    </row>
    <row r="216" customFormat="false" ht="15.75" hidden="false" customHeight="true" outlineLevel="0" collapsed="false">
      <c r="B216" s="15"/>
      <c r="C216" s="16"/>
      <c r="D216" s="16"/>
      <c r="E216" s="16"/>
      <c r="F216" s="16"/>
      <c r="L216" s="16"/>
    </row>
    <row r="217" customFormat="false" ht="15.75" hidden="false" customHeight="true" outlineLevel="0" collapsed="false">
      <c r="B217" s="15"/>
      <c r="C217" s="16"/>
      <c r="D217" s="16"/>
      <c r="E217" s="16"/>
      <c r="F217" s="16"/>
      <c r="L217" s="16"/>
    </row>
    <row r="218" customFormat="false" ht="15.75" hidden="false" customHeight="true" outlineLevel="0" collapsed="false">
      <c r="B218" s="15"/>
      <c r="C218" s="16"/>
      <c r="D218" s="16"/>
      <c r="E218" s="16"/>
      <c r="F218" s="16"/>
      <c r="L218" s="16"/>
    </row>
    <row r="219" customFormat="false" ht="15.75" hidden="false" customHeight="true" outlineLevel="0" collapsed="false">
      <c r="B219" s="15"/>
      <c r="C219" s="16"/>
      <c r="D219" s="16"/>
      <c r="E219" s="16"/>
      <c r="F219" s="16"/>
      <c r="L219" s="16"/>
    </row>
    <row r="220" customFormat="false" ht="15.75" hidden="false" customHeight="true" outlineLevel="0" collapsed="false">
      <c r="B220" s="15"/>
      <c r="C220" s="16"/>
      <c r="D220" s="16"/>
      <c r="E220" s="16"/>
      <c r="F220" s="16"/>
      <c r="L220" s="16"/>
    </row>
    <row r="221" customFormat="false" ht="15.75" hidden="false" customHeight="true" outlineLevel="0" collapsed="false">
      <c r="B221" s="15"/>
      <c r="C221" s="16"/>
      <c r="D221" s="16"/>
      <c r="E221" s="16"/>
      <c r="F221" s="16"/>
      <c r="L221" s="16"/>
    </row>
    <row r="222" customFormat="false" ht="15.75" hidden="false" customHeight="true" outlineLevel="0" collapsed="false">
      <c r="B222" s="15"/>
      <c r="C222" s="16"/>
      <c r="D222" s="16"/>
      <c r="E222" s="16"/>
      <c r="F222" s="16"/>
      <c r="L222" s="16"/>
    </row>
    <row r="223" customFormat="false" ht="15.75" hidden="false" customHeight="true" outlineLevel="0" collapsed="false">
      <c r="B223" s="15"/>
      <c r="C223" s="16"/>
      <c r="D223" s="16"/>
      <c r="E223" s="16"/>
      <c r="F223" s="16"/>
      <c r="L223" s="16"/>
    </row>
    <row r="224" customFormat="false" ht="15.75" hidden="false" customHeight="true" outlineLevel="0" collapsed="false">
      <c r="B224" s="15"/>
      <c r="C224" s="16"/>
      <c r="D224" s="16"/>
      <c r="E224" s="16"/>
      <c r="F224" s="16"/>
      <c r="L224" s="16"/>
    </row>
    <row r="225" customFormat="false" ht="15.75" hidden="false" customHeight="true" outlineLevel="0" collapsed="false">
      <c r="B225" s="15"/>
      <c r="C225" s="16"/>
      <c r="D225" s="16"/>
      <c r="E225" s="16"/>
      <c r="F225" s="16"/>
      <c r="L225" s="16"/>
    </row>
    <row r="226" customFormat="false" ht="15.75" hidden="false" customHeight="true" outlineLevel="0" collapsed="false">
      <c r="B226" s="15"/>
      <c r="C226" s="16"/>
      <c r="D226" s="16"/>
      <c r="E226" s="16"/>
      <c r="F226" s="16"/>
      <c r="L226" s="16"/>
    </row>
    <row r="227" customFormat="false" ht="15.75" hidden="false" customHeight="true" outlineLevel="0" collapsed="false">
      <c r="B227" s="15"/>
      <c r="C227" s="16"/>
      <c r="D227" s="16"/>
      <c r="E227" s="16"/>
      <c r="F227" s="16"/>
      <c r="L227" s="16"/>
    </row>
    <row r="228" customFormat="false" ht="15.75" hidden="false" customHeight="true" outlineLevel="0" collapsed="false">
      <c r="B228" s="15"/>
      <c r="C228" s="16"/>
      <c r="D228" s="16"/>
      <c r="E228" s="16"/>
      <c r="F228" s="16"/>
      <c r="L228" s="16"/>
    </row>
    <row r="229" customFormat="false" ht="15.75" hidden="false" customHeight="true" outlineLevel="0" collapsed="false">
      <c r="B229" s="15"/>
      <c r="C229" s="16"/>
      <c r="D229" s="16"/>
      <c r="E229" s="16"/>
      <c r="F229" s="16"/>
      <c r="L229" s="16"/>
    </row>
    <row r="230" customFormat="false" ht="15.75" hidden="false" customHeight="true" outlineLevel="0" collapsed="false">
      <c r="B230" s="15"/>
      <c r="C230" s="16"/>
      <c r="D230" s="16"/>
      <c r="E230" s="16"/>
      <c r="F230" s="16"/>
      <c r="L230" s="16"/>
    </row>
    <row r="231" customFormat="false" ht="15.75" hidden="false" customHeight="true" outlineLevel="0" collapsed="false">
      <c r="B231" s="15"/>
      <c r="C231" s="16"/>
      <c r="D231" s="16"/>
      <c r="E231" s="16"/>
      <c r="F231" s="16"/>
      <c r="L231" s="16"/>
    </row>
    <row r="232" customFormat="false" ht="15.75" hidden="false" customHeight="true" outlineLevel="0" collapsed="false">
      <c r="B232" s="15"/>
      <c r="C232" s="16"/>
      <c r="D232" s="16"/>
      <c r="E232" s="16"/>
      <c r="F232" s="16"/>
      <c r="L232" s="16"/>
    </row>
    <row r="233" customFormat="false" ht="15.75" hidden="false" customHeight="true" outlineLevel="0" collapsed="false">
      <c r="B233" s="15"/>
      <c r="C233" s="16"/>
      <c r="D233" s="16"/>
      <c r="E233" s="16"/>
      <c r="F233" s="16"/>
      <c r="L233" s="16"/>
    </row>
    <row r="234" customFormat="false" ht="15.75" hidden="false" customHeight="true" outlineLevel="0" collapsed="false">
      <c r="B234" s="15"/>
      <c r="C234" s="16"/>
      <c r="D234" s="16"/>
      <c r="E234" s="16"/>
      <c r="F234" s="16"/>
      <c r="L234" s="16"/>
    </row>
    <row r="235" customFormat="false" ht="15.75" hidden="false" customHeight="true" outlineLevel="0" collapsed="false">
      <c r="B235" s="15"/>
      <c r="C235" s="16"/>
      <c r="D235" s="16"/>
      <c r="E235" s="16"/>
      <c r="F235" s="16"/>
      <c r="L235" s="16"/>
    </row>
    <row r="236" customFormat="false" ht="15.75" hidden="false" customHeight="true" outlineLevel="0" collapsed="false">
      <c r="B236" s="15"/>
      <c r="C236" s="16"/>
      <c r="D236" s="16"/>
      <c r="E236" s="16"/>
      <c r="F236" s="16"/>
      <c r="L236" s="16"/>
    </row>
    <row r="237" customFormat="false" ht="15.75" hidden="false" customHeight="true" outlineLevel="0" collapsed="false">
      <c r="B237" s="15"/>
      <c r="C237" s="16"/>
      <c r="D237" s="16"/>
      <c r="E237" s="16"/>
      <c r="F237" s="16"/>
      <c r="L237" s="16"/>
    </row>
    <row r="238" customFormat="false" ht="15.75" hidden="false" customHeight="true" outlineLevel="0" collapsed="false">
      <c r="B238" s="15"/>
      <c r="C238" s="16"/>
      <c r="D238" s="16"/>
      <c r="E238" s="16"/>
      <c r="F238" s="16"/>
      <c r="L238" s="16"/>
    </row>
    <row r="239" customFormat="false" ht="15.75" hidden="false" customHeight="true" outlineLevel="0" collapsed="false">
      <c r="B239" s="15"/>
      <c r="C239" s="16"/>
      <c r="D239" s="16"/>
      <c r="E239" s="16"/>
      <c r="F239" s="16"/>
      <c r="L239" s="16"/>
    </row>
    <row r="240" customFormat="false" ht="15.75" hidden="false" customHeight="true" outlineLevel="0" collapsed="false">
      <c r="B240" s="15"/>
      <c r="C240" s="16"/>
      <c r="D240" s="16"/>
      <c r="E240" s="16"/>
      <c r="F240" s="16"/>
      <c r="L240" s="16"/>
    </row>
    <row r="241" customFormat="false" ht="15.75" hidden="false" customHeight="true" outlineLevel="0" collapsed="false">
      <c r="B241" s="15"/>
      <c r="C241" s="16"/>
      <c r="D241" s="16"/>
      <c r="E241" s="16"/>
      <c r="F241" s="16"/>
      <c r="L241" s="16"/>
    </row>
    <row r="242" customFormat="false" ht="15.75" hidden="false" customHeight="true" outlineLevel="0" collapsed="false">
      <c r="B242" s="15"/>
      <c r="C242" s="16"/>
      <c r="D242" s="16"/>
      <c r="E242" s="16"/>
      <c r="F242" s="16"/>
      <c r="L242" s="16"/>
    </row>
    <row r="243" customFormat="false" ht="15.75" hidden="false" customHeight="true" outlineLevel="0" collapsed="false">
      <c r="B243" s="15"/>
      <c r="C243" s="16"/>
      <c r="D243" s="16"/>
      <c r="E243" s="16"/>
      <c r="F243" s="16"/>
      <c r="L243" s="16"/>
    </row>
    <row r="244" customFormat="false" ht="15.75" hidden="false" customHeight="true" outlineLevel="0" collapsed="false">
      <c r="B244" s="15"/>
      <c r="C244" s="16"/>
      <c r="D244" s="16"/>
      <c r="E244" s="16"/>
      <c r="F244" s="16"/>
      <c r="L244" s="16"/>
    </row>
    <row r="245" customFormat="false" ht="15.75" hidden="false" customHeight="true" outlineLevel="0" collapsed="false">
      <c r="B245" s="15"/>
      <c r="C245" s="16"/>
      <c r="D245" s="16"/>
      <c r="E245" s="16"/>
      <c r="F245" s="16"/>
      <c r="L245" s="16"/>
    </row>
    <row r="246" customFormat="false" ht="15.75" hidden="false" customHeight="true" outlineLevel="0" collapsed="false">
      <c r="B246" s="15"/>
      <c r="C246" s="16"/>
      <c r="D246" s="16"/>
      <c r="E246" s="16"/>
      <c r="F246" s="16"/>
      <c r="L246" s="16"/>
    </row>
    <row r="247" customFormat="false" ht="15.75" hidden="false" customHeight="true" outlineLevel="0" collapsed="false">
      <c r="B247" s="15"/>
      <c r="C247" s="16"/>
      <c r="D247" s="16"/>
      <c r="E247" s="16"/>
      <c r="F247" s="16"/>
      <c r="L247" s="16"/>
    </row>
    <row r="248" customFormat="false" ht="15.75" hidden="false" customHeight="true" outlineLevel="0" collapsed="false">
      <c r="B248" s="15"/>
      <c r="C248" s="16"/>
      <c r="D248" s="16"/>
      <c r="E248" s="16"/>
      <c r="F248" s="16"/>
      <c r="L248" s="16"/>
    </row>
    <row r="249" customFormat="false" ht="15.75" hidden="false" customHeight="true" outlineLevel="0" collapsed="false">
      <c r="B249" s="15"/>
      <c r="C249" s="16"/>
      <c r="D249" s="16"/>
      <c r="E249" s="16"/>
      <c r="F249" s="16"/>
      <c r="L249" s="16"/>
    </row>
    <row r="250" customFormat="false" ht="15.75" hidden="false" customHeight="true" outlineLevel="0" collapsed="false">
      <c r="B250" s="15"/>
      <c r="C250" s="16"/>
      <c r="D250" s="16"/>
      <c r="E250" s="16"/>
      <c r="F250" s="16"/>
      <c r="L250" s="16"/>
    </row>
    <row r="251" customFormat="false" ht="15.75" hidden="false" customHeight="true" outlineLevel="0" collapsed="false">
      <c r="B251" s="15"/>
      <c r="C251" s="16"/>
      <c r="D251" s="16"/>
      <c r="E251" s="16"/>
      <c r="F251" s="16"/>
      <c r="L251" s="16"/>
    </row>
    <row r="252" customFormat="false" ht="15.75" hidden="false" customHeight="true" outlineLevel="0" collapsed="false">
      <c r="B252" s="15"/>
      <c r="C252" s="16"/>
      <c r="D252" s="16"/>
      <c r="E252" s="16"/>
      <c r="F252" s="16"/>
      <c r="L252" s="16"/>
    </row>
    <row r="253" customFormat="false" ht="15.75" hidden="false" customHeight="true" outlineLevel="0" collapsed="false">
      <c r="B253" s="15"/>
      <c r="C253" s="16"/>
      <c r="D253" s="16"/>
      <c r="E253" s="16"/>
      <c r="F253" s="16"/>
      <c r="L253" s="16"/>
    </row>
    <row r="254" customFormat="false" ht="15.75" hidden="false" customHeight="true" outlineLevel="0" collapsed="false">
      <c r="B254" s="15"/>
      <c r="C254" s="16"/>
      <c r="D254" s="16"/>
      <c r="E254" s="16"/>
      <c r="F254" s="16"/>
      <c r="L254" s="16"/>
    </row>
    <row r="255" customFormat="false" ht="15.75" hidden="false" customHeight="true" outlineLevel="0" collapsed="false">
      <c r="B255" s="15"/>
      <c r="C255" s="16"/>
      <c r="D255" s="16"/>
      <c r="E255" s="16"/>
      <c r="F255" s="16"/>
      <c r="L255" s="16"/>
    </row>
    <row r="256" customFormat="false" ht="15.75" hidden="false" customHeight="true" outlineLevel="0" collapsed="false">
      <c r="B256" s="15"/>
      <c r="C256" s="16"/>
      <c r="D256" s="16"/>
      <c r="E256" s="16"/>
      <c r="F256" s="16"/>
      <c r="L256" s="16"/>
    </row>
    <row r="257" customFormat="false" ht="15.75" hidden="false" customHeight="true" outlineLevel="0" collapsed="false">
      <c r="B257" s="15"/>
      <c r="C257" s="16"/>
      <c r="D257" s="16"/>
      <c r="E257" s="16"/>
      <c r="F257" s="16"/>
      <c r="L257" s="16"/>
    </row>
    <row r="258" customFormat="false" ht="15.75" hidden="false" customHeight="true" outlineLevel="0" collapsed="false">
      <c r="B258" s="15"/>
      <c r="C258" s="16"/>
      <c r="D258" s="16"/>
      <c r="E258" s="16"/>
      <c r="F258" s="16"/>
      <c r="L258" s="16"/>
    </row>
    <row r="259" customFormat="false" ht="15.75" hidden="false" customHeight="true" outlineLevel="0" collapsed="false">
      <c r="B259" s="15"/>
      <c r="C259" s="16"/>
      <c r="D259" s="16"/>
      <c r="E259" s="16"/>
      <c r="F259" s="16"/>
      <c r="L259" s="16"/>
    </row>
    <row r="260" customFormat="false" ht="15.75" hidden="false" customHeight="true" outlineLevel="0" collapsed="false">
      <c r="B260" s="15"/>
      <c r="C260" s="16"/>
      <c r="D260" s="16"/>
      <c r="E260" s="16"/>
      <c r="F260" s="16"/>
      <c r="L260" s="16"/>
    </row>
    <row r="261" customFormat="false" ht="15.75" hidden="false" customHeight="true" outlineLevel="0" collapsed="false">
      <c r="B261" s="15"/>
      <c r="C261" s="16"/>
      <c r="D261" s="16"/>
      <c r="E261" s="16"/>
      <c r="F261" s="16"/>
      <c r="L261" s="16"/>
    </row>
    <row r="262" customFormat="false" ht="15.75" hidden="false" customHeight="true" outlineLevel="0" collapsed="false">
      <c r="B262" s="15"/>
      <c r="C262" s="16"/>
      <c r="D262" s="16"/>
      <c r="E262" s="16"/>
      <c r="F262" s="16"/>
      <c r="L262" s="16"/>
    </row>
    <row r="263" customFormat="false" ht="15.75" hidden="false" customHeight="true" outlineLevel="0" collapsed="false">
      <c r="B263" s="15"/>
      <c r="C263" s="16"/>
      <c r="D263" s="16"/>
      <c r="E263" s="16"/>
      <c r="F263" s="16"/>
      <c r="L263" s="16"/>
    </row>
    <row r="264" customFormat="false" ht="15.75" hidden="false" customHeight="true" outlineLevel="0" collapsed="false">
      <c r="B264" s="15"/>
      <c r="C264" s="16"/>
      <c r="D264" s="16"/>
      <c r="E264" s="16"/>
      <c r="F264" s="16"/>
      <c r="L264" s="16"/>
    </row>
    <row r="265" customFormat="false" ht="15.75" hidden="false" customHeight="true" outlineLevel="0" collapsed="false">
      <c r="B265" s="15"/>
      <c r="C265" s="16"/>
      <c r="D265" s="16"/>
      <c r="E265" s="16"/>
      <c r="F265" s="16"/>
      <c r="L265" s="16"/>
    </row>
    <row r="266" customFormat="false" ht="15.75" hidden="false" customHeight="true" outlineLevel="0" collapsed="false">
      <c r="B266" s="15"/>
      <c r="C266" s="16"/>
      <c r="D266" s="16"/>
      <c r="E266" s="16"/>
      <c r="F266" s="16"/>
      <c r="L266" s="16"/>
    </row>
    <row r="267" customFormat="false" ht="15.75" hidden="false" customHeight="true" outlineLevel="0" collapsed="false">
      <c r="B267" s="15"/>
      <c r="C267" s="16"/>
      <c r="D267" s="16"/>
      <c r="E267" s="16"/>
      <c r="F267" s="16"/>
      <c r="L267" s="16"/>
    </row>
    <row r="268" customFormat="false" ht="15.75" hidden="false" customHeight="true" outlineLevel="0" collapsed="false">
      <c r="B268" s="15"/>
      <c r="C268" s="16"/>
      <c r="D268" s="16"/>
      <c r="E268" s="16"/>
      <c r="F268" s="16"/>
      <c r="L268" s="16"/>
    </row>
    <row r="269" customFormat="false" ht="15.75" hidden="false" customHeight="true" outlineLevel="0" collapsed="false">
      <c r="B269" s="15"/>
      <c r="C269" s="16"/>
      <c r="D269" s="16"/>
      <c r="E269" s="16"/>
      <c r="F269" s="16"/>
      <c r="L269" s="16"/>
    </row>
    <row r="270" customFormat="false" ht="15.75" hidden="false" customHeight="true" outlineLevel="0" collapsed="false">
      <c r="B270" s="15"/>
      <c r="C270" s="16"/>
      <c r="D270" s="16"/>
      <c r="E270" s="16"/>
      <c r="F270" s="16"/>
      <c r="L270" s="16"/>
    </row>
    <row r="271" customFormat="false" ht="15.75" hidden="false" customHeight="true" outlineLevel="0" collapsed="false">
      <c r="B271" s="15"/>
      <c r="C271" s="16"/>
      <c r="D271" s="16"/>
      <c r="E271" s="16"/>
      <c r="F271" s="16"/>
      <c r="L271" s="16"/>
    </row>
    <row r="272" customFormat="false" ht="15.75" hidden="false" customHeight="true" outlineLevel="0" collapsed="false">
      <c r="B272" s="15"/>
      <c r="C272" s="16"/>
      <c r="D272" s="16"/>
      <c r="E272" s="16"/>
      <c r="F272" s="16"/>
      <c r="L272" s="16"/>
    </row>
    <row r="273" customFormat="false" ht="15.75" hidden="false" customHeight="true" outlineLevel="0" collapsed="false">
      <c r="B273" s="15"/>
      <c r="C273" s="16"/>
      <c r="D273" s="16"/>
      <c r="E273" s="16"/>
      <c r="F273" s="16"/>
      <c r="L273" s="16"/>
    </row>
    <row r="274" customFormat="false" ht="15.75" hidden="false" customHeight="true" outlineLevel="0" collapsed="false">
      <c r="B274" s="15"/>
      <c r="C274" s="16"/>
      <c r="D274" s="16"/>
      <c r="E274" s="16"/>
      <c r="F274" s="16"/>
      <c r="L274" s="16"/>
    </row>
    <row r="275" customFormat="false" ht="15.75" hidden="false" customHeight="true" outlineLevel="0" collapsed="false">
      <c r="B275" s="15"/>
      <c r="C275" s="16"/>
      <c r="D275" s="16"/>
      <c r="E275" s="16"/>
      <c r="F275" s="16"/>
      <c r="L275" s="16"/>
    </row>
    <row r="276" customFormat="false" ht="15.75" hidden="false" customHeight="true" outlineLevel="0" collapsed="false">
      <c r="B276" s="15"/>
      <c r="C276" s="16"/>
      <c r="D276" s="16"/>
      <c r="E276" s="16"/>
      <c r="F276" s="16"/>
      <c r="L276" s="16"/>
    </row>
    <row r="277" customFormat="false" ht="15.75" hidden="false" customHeight="true" outlineLevel="0" collapsed="false">
      <c r="B277" s="15"/>
      <c r="C277" s="16"/>
      <c r="D277" s="16"/>
      <c r="E277" s="16"/>
      <c r="F277" s="16"/>
      <c r="L277" s="16"/>
    </row>
    <row r="278" customFormat="false" ht="15.75" hidden="false" customHeight="true" outlineLevel="0" collapsed="false">
      <c r="B278" s="15"/>
      <c r="C278" s="16"/>
      <c r="D278" s="16"/>
      <c r="E278" s="16"/>
      <c r="F278" s="16"/>
      <c r="L278" s="16"/>
    </row>
    <row r="279" customFormat="false" ht="15.75" hidden="false" customHeight="true" outlineLevel="0" collapsed="false">
      <c r="B279" s="15"/>
      <c r="C279" s="16"/>
      <c r="D279" s="16"/>
      <c r="E279" s="16"/>
      <c r="F279" s="16"/>
      <c r="L279" s="16"/>
    </row>
    <row r="280" customFormat="false" ht="15.75" hidden="false" customHeight="true" outlineLevel="0" collapsed="false">
      <c r="B280" s="15"/>
      <c r="C280" s="16"/>
      <c r="D280" s="16"/>
      <c r="E280" s="16"/>
      <c r="F280" s="16"/>
      <c r="L280" s="16"/>
    </row>
    <row r="281" customFormat="false" ht="15.75" hidden="false" customHeight="true" outlineLevel="0" collapsed="false">
      <c r="B281" s="15"/>
      <c r="C281" s="16"/>
      <c r="D281" s="16"/>
      <c r="E281" s="16"/>
      <c r="F281" s="16"/>
      <c r="L281" s="16"/>
    </row>
    <row r="282" customFormat="false" ht="15.75" hidden="false" customHeight="true" outlineLevel="0" collapsed="false">
      <c r="B282" s="15"/>
      <c r="C282" s="16"/>
      <c r="D282" s="16"/>
      <c r="E282" s="16"/>
      <c r="F282" s="16"/>
      <c r="L282" s="16"/>
    </row>
    <row r="283" customFormat="false" ht="15.75" hidden="false" customHeight="true" outlineLevel="0" collapsed="false">
      <c r="B283" s="15"/>
      <c r="C283" s="16"/>
      <c r="D283" s="16"/>
      <c r="E283" s="16"/>
      <c r="F283" s="16"/>
      <c r="L283" s="16"/>
    </row>
    <row r="284" customFormat="false" ht="15.75" hidden="false" customHeight="true" outlineLevel="0" collapsed="false">
      <c r="B284" s="15"/>
      <c r="C284" s="16"/>
      <c r="D284" s="16"/>
      <c r="E284" s="16"/>
      <c r="F284" s="16"/>
      <c r="L284" s="16"/>
    </row>
    <row r="285" customFormat="false" ht="15.75" hidden="false" customHeight="true" outlineLevel="0" collapsed="false">
      <c r="B285" s="15"/>
      <c r="C285" s="16"/>
      <c r="D285" s="16"/>
      <c r="E285" s="16"/>
      <c r="F285" s="16"/>
      <c r="L285" s="16"/>
    </row>
    <row r="286" customFormat="false" ht="15.75" hidden="false" customHeight="true" outlineLevel="0" collapsed="false">
      <c r="B286" s="15"/>
      <c r="C286" s="16"/>
      <c r="D286" s="16"/>
      <c r="E286" s="16"/>
      <c r="F286" s="16"/>
      <c r="L286" s="16"/>
    </row>
    <row r="287" customFormat="false" ht="15.75" hidden="false" customHeight="true" outlineLevel="0" collapsed="false">
      <c r="B287" s="15"/>
      <c r="C287" s="16"/>
      <c r="D287" s="16"/>
      <c r="E287" s="16"/>
      <c r="F287" s="16"/>
      <c r="L287" s="16"/>
    </row>
    <row r="288" customFormat="false" ht="15.75" hidden="false" customHeight="true" outlineLevel="0" collapsed="false">
      <c r="B288" s="15"/>
      <c r="C288" s="16"/>
      <c r="D288" s="16"/>
      <c r="E288" s="16"/>
      <c r="F288" s="16"/>
      <c r="L288" s="16"/>
    </row>
    <row r="289" customFormat="false" ht="15.75" hidden="false" customHeight="true" outlineLevel="0" collapsed="false">
      <c r="B289" s="15"/>
      <c r="C289" s="16"/>
      <c r="D289" s="16"/>
      <c r="E289" s="16"/>
      <c r="F289" s="16"/>
      <c r="L289" s="16"/>
    </row>
    <row r="290" customFormat="false" ht="15.75" hidden="false" customHeight="true" outlineLevel="0" collapsed="false">
      <c r="B290" s="15"/>
      <c r="C290" s="16"/>
      <c r="D290" s="16"/>
      <c r="E290" s="16"/>
      <c r="F290" s="16"/>
      <c r="L290" s="16"/>
    </row>
    <row r="291" customFormat="false" ht="15.75" hidden="false" customHeight="true" outlineLevel="0" collapsed="false">
      <c r="B291" s="15"/>
      <c r="C291" s="16"/>
      <c r="D291" s="16"/>
      <c r="E291" s="16"/>
      <c r="F291" s="16"/>
      <c r="L291" s="16"/>
    </row>
    <row r="292" customFormat="false" ht="15.75" hidden="false" customHeight="true" outlineLevel="0" collapsed="false">
      <c r="B292" s="15"/>
      <c r="C292" s="16"/>
      <c r="D292" s="16"/>
      <c r="E292" s="16"/>
      <c r="F292" s="16"/>
      <c r="L292" s="16"/>
    </row>
    <row r="293" customFormat="false" ht="15.75" hidden="false" customHeight="true" outlineLevel="0" collapsed="false">
      <c r="B293" s="15"/>
      <c r="C293" s="16"/>
      <c r="D293" s="16"/>
      <c r="E293" s="16"/>
      <c r="F293" s="16"/>
      <c r="L293" s="16"/>
    </row>
    <row r="294" customFormat="false" ht="15.75" hidden="false" customHeight="true" outlineLevel="0" collapsed="false">
      <c r="B294" s="15"/>
      <c r="C294" s="16"/>
      <c r="D294" s="16"/>
      <c r="E294" s="16"/>
      <c r="F294" s="16"/>
      <c r="L294" s="16"/>
    </row>
    <row r="295" customFormat="false" ht="15.75" hidden="false" customHeight="true" outlineLevel="0" collapsed="false">
      <c r="B295" s="15"/>
      <c r="C295" s="16"/>
      <c r="D295" s="16"/>
      <c r="E295" s="16"/>
      <c r="F295" s="16"/>
      <c r="L295" s="16"/>
    </row>
    <row r="296" customFormat="false" ht="15.75" hidden="false" customHeight="true" outlineLevel="0" collapsed="false">
      <c r="B296" s="15"/>
      <c r="C296" s="16"/>
      <c r="D296" s="16"/>
      <c r="E296" s="16"/>
      <c r="F296" s="16"/>
      <c r="L296" s="16"/>
    </row>
    <row r="297" customFormat="false" ht="15.75" hidden="false" customHeight="true" outlineLevel="0" collapsed="false">
      <c r="B297" s="15"/>
      <c r="C297" s="16"/>
      <c r="D297" s="16"/>
      <c r="E297" s="16"/>
      <c r="F297" s="16"/>
      <c r="L297" s="16"/>
    </row>
    <row r="298" customFormat="false" ht="15.75" hidden="false" customHeight="true" outlineLevel="0" collapsed="false">
      <c r="B298" s="15"/>
      <c r="C298" s="16"/>
      <c r="D298" s="16"/>
      <c r="E298" s="16"/>
      <c r="F298" s="16"/>
      <c r="L298" s="16"/>
    </row>
    <row r="299" customFormat="false" ht="15.75" hidden="false" customHeight="true" outlineLevel="0" collapsed="false">
      <c r="B299" s="15"/>
      <c r="C299" s="16"/>
      <c r="D299" s="16"/>
      <c r="E299" s="16"/>
      <c r="F299" s="16"/>
      <c r="L299" s="16"/>
    </row>
    <row r="300" customFormat="false" ht="15.75" hidden="false" customHeight="true" outlineLevel="0" collapsed="false">
      <c r="B300" s="15"/>
      <c r="C300" s="16"/>
      <c r="D300" s="16"/>
      <c r="E300" s="16"/>
      <c r="F300" s="16"/>
      <c r="L300" s="16"/>
    </row>
    <row r="301" customFormat="false" ht="15.75" hidden="false" customHeight="true" outlineLevel="0" collapsed="false">
      <c r="B301" s="15"/>
      <c r="C301" s="16"/>
      <c r="D301" s="16"/>
      <c r="E301" s="16"/>
      <c r="F301" s="16"/>
      <c r="L301" s="16"/>
    </row>
    <row r="302" customFormat="false" ht="15.75" hidden="false" customHeight="true" outlineLevel="0" collapsed="false">
      <c r="B302" s="15"/>
      <c r="C302" s="16"/>
      <c r="D302" s="16"/>
      <c r="E302" s="16"/>
      <c r="F302" s="16"/>
      <c r="L302" s="16"/>
    </row>
    <row r="303" customFormat="false" ht="15.75" hidden="false" customHeight="true" outlineLevel="0" collapsed="false">
      <c r="B303" s="15"/>
      <c r="C303" s="16"/>
      <c r="D303" s="16"/>
      <c r="E303" s="16"/>
      <c r="F303" s="16"/>
      <c r="L303" s="16"/>
    </row>
    <row r="304" customFormat="false" ht="15.75" hidden="false" customHeight="true" outlineLevel="0" collapsed="false">
      <c r="B304" s="15"/>
      <c r="C304" s="16"/>
      <c r="D304" s="16"/>
      <c r="E304" s="16"/>
      <c r="F304" s="16"/>
      <c r="L304" s="16"/>
    </row>
    <row r="305" customFormat="false" ht="15.75" hidden="false" customHeight="true" outlineLevel="0" collapsed="false">
      <c r="B305" s="15"/>
      <c r="C305" s="16"/>
      <c r="D305" s="16"/>
      <c r="E305" s="16"/>
      <c r="F305" s="16"/>
      <c r="L305" s="16"/>
    </row>
    <row r="306" customFormat="false" ht="15.75" hidden="false" customHeight="true" outlineLevel="0" collapsed="false">
      <c r="B306" s="15"/>
      <c r="C306" s="16"/>
      <c r="D306" s="16"/>
      <c r="E306" s="16"/>
      <c r="F306" s="16"/>
      <c r="L306" s="16"/>
    </row>
    <row r="307" customFormat="false" ht="15.75" hidden="false" customHeight="true" outlineLevel="0" collapsed="false">
      <c r="B307" s="15"/>
      <c r="C307" s="16"/>
      <c r="D307" s="16"/>
      <c r="E307" s="16"/>
      <c r="F307" s="16"/>
      <c r="L307" s="16"/>
    </row>
    <row r="308" customFormat="false" ht="15.75" hidden="false" customHeight="true" outlineLevel="0" collapsed="false">
      <c r="B308" s="15"/>
      <c r="C308" s="16"/>
      <c r="D308" s="16"/>
      <c r="E308" s="16"/>
      <c r="F308" s="16"/>
      <c r="L308" s="16"/>
    </row>
    <row r="309" customFormat="false" ht="15.75" hidden="false" customHeight="true" outlineLevel="0" collapsed="false">
      <c r="B309" s="15"/>
      <c r="C309" s="16"/>
      <c r="D309" s="16"/>
      <c r="E309" s="16"/>
      <c r="F309" s="16"/>
      <c r="L309" s="16"/>
    </row>
    <row r="310" customFormat="false" ht="15.75" hidden="false" customHeight="true" outlineLevel="0" collapsed="false">
      <c r="B310" s="15"/>
      <c r="C310" s="16"/>
      <c r="D310" s="16"/>
      <c r="E310" s="16"/>
      <c r="F310" s="16"/>
      <c r="L310" s="16"/>
    </row>
    <row r="311" customFormat="false" ht="15.75" hidden="false" customHeight="true" outlineLevel="0" collapsed="false">
      <c r="B311" s="15"/>
      <c r="C311" s="16"/>
      <c r="D311" s="16"/>
      <c r="E311" s="16"/>
      <c r="F311" s="16"/>
      <c r="L311" s="16"/>
    </row>
    <row r="312" customFormat="false" ht="15.75" hidden="false" customHeight="true" outlineLevel="0" collapsed="false">
      <c r="B312" s="15"/>
      <c r="C312" s="16"/>
      <c r="D312" s="16"/>
      <c r="E312" s="16"/>
      <c r="F312" s="16"/>
      <c r="L312" s="16"/>
    </row>
    <row r="313" customFormat="false" ht="15.75" hidden="false" customHeight="true" outlineLevel="0" collapsed="false">
      <c r="B313" s="15"/>
      <c r="C313" s="16"/>
      <c r="D313" s="16"/>
      <c r="E313" s="16"/>
      <c r="F313" s="16"/>
      <c r="L313" s="16"/>
    </row>
    <row r="314" customFormat="false" ht="15.75" hidden="false" customHeight="true" outlineLevel="0" collapsed="false">
      <c r="B314" s="15"/>
      <c r="C314" s="16"/>
      <c r="D314" s="16"/>
      <c r="E314" s="16"/>
      <c r="F314" s="16"/>
      <c r="L314" s="16"/>
    </row>
    <row r="315" customFormat="false" ht="15.75" hidden="false" customHeight="true" outlineLevel="0" collapsed="false">
      <c r="B315" s="15"/>
      <c r="C315" s="16"/>
      <c r="D315" s="16"/>
      <c r="E315" s="16"/>
      <c r="F315" s="16"/>
      <c r="L315" s="16"/>
    </row>
    <row r="316" customFormat="false" ht="15.75" hidden="false" customHeight="true" outlineLevel="0" collapsed="false">
      <c r="B316" s="15"/>
      <c r="C316" s="16"/>
      <c r="D316" s="16"/>
      <c r="E316" s="16"/>
      <c r="F316" s="16"/>
      <c r="L316" s="16"/>
    </row>
    <row r="317" customFormat="false" ht="15.75" hidden="false" customHeight="true" outlineLevel="0" collapsed="false">
      <c r="B317" s="15"/>
      <c r="C317" s="16"/>
      <c r="D317" s="16"/>
      <c r="E317" s="16"/>
      <c r="F317" s="16"/>
      <c r="L317" s="16"/>
    </row>
    <row r="318" customFormat="false" ht="15.75" hidden="false" customHeight="true" outlineLevel="0" collapsed="false">
      <c r="B318" s="15"/>
      <c r="C318" s="16"/>
      <c r="D318" s="16"/>
      <c r="E318" s="16"/>
      <c r="F318" s="16"/>
      <c r="L318" s="16"/>
    </row>
    <row r="319" customFormat="false" ht="15.75" hidden="false" customHeight="true" outlineLevel="0" collapsed="false">
      <c r="B319" s="15"/>
      <c r="C319" s="16"/>
      <c r="D319" s="16"/>
      <c r="E319" s="16"/>
      <c r="F319" s="16"/>
      <c r="L319" s="16"/>
    </row>
    <row r="320" customFormat="false" ht="15.75" hidden="false" customHeight="true" outlineLevel="0" collapsed="false">
      <c r="B320" s="15"/>
      <c r="C320" s="16"/>
      <c r="D320" s="16"/>
      <c r="E320" s="16"/>
      <c r="F320" s="16"/>
      <c r="L320" s="16"/>
    </row>
    <row r="321" customFormat="false" ht="15.75" hidden="false" customHeight="true" outlineLevel="0" collapsed="false">
      <c r="B321" s="15"/>
      <c r="C321" s="16"/>
      <c r="D321" s="16"/>
      <c r="E321" s="16"/>
      <c r="F321" s="16"/>
      <c r="L321" s="16"/>
    </row>
    <row r="322" customFormat="false" ht="15.75" hidden="false" customHeight="true" outlineLevel="0" collapsed="false">
      <c r="B322" s="15"/>
      <c r="C322" s="16"/>
      <c r="D322" s="16"/>
      <c r="E322" s="16"/>
      <c r="F322" s="16"/>
      <c r="L322" s="16"/>
    </row>
    <row r="323" customFormat="false" ht="15.75" hidden="false" customHeight="true" outlineLevel="0" collapsed="false">
      <c r="B323" s="15"/>
      <c r="C323" s="16"/>
      <c r="D323" s="16"/>
      <c r="E323" s="16"/>
      <c r="F323" s="16"/>
      <c r="L323" s="16"/>
    </row>
    <row r="324" customFormat="false" ht="15.75" hidden="false" customHeight="true" outlineLevel="0" collapsed="false">
      <c r="B324" s="15"/>
      <c r="C324" s="16"/>
      <c r="D324" s="16"/>
      <c r="E324" s="16"/>
      <c r="F324" s="16"/>
      <c r="L324" s="16"/>
    </row>
    <row r="325" customFormat="false" ht="15.75" hidden="false" customHeight="true" outlineLevel="0" collapsed="false">
      <c r="B325" s="15"/>
      <c r="C325" s="16"/>
      <c r="D325" s="16"/>
      <c r="E325" s="16"/>
      <c r="F325" s="16"/>
      <c r="L325" s="16"/>
    </row>
    <row r="326" customFormat="false" ht="15.75" hidden="false" customHeight="true" outlineLevel="0" collapsed="false">
      <c r="B326" s="15"/>
      <c r="C326" s="16"/>
      <c r="D326" s="16"/>
      <c r="E326" s="16"/>
      <c r="F326" s="16"/>
      <c r="L326" s="16"/>
    </row>
    <row r="327" customFormat="false" ht="15.75" hidden="false" customHeight="true" outlineLevel="0" collapsed="false">
      <c r="B327" s="15"/>
      <c r="C327" s="16"/>
      <c r="D327" s="16"/>
      <c r="E327" s="16"/>
      <c r="F327" s="16"/>
      <c r="L327" s="16"/>
    </row>
    <row r="328" customFormat="false" ht="15.75" hidden="false" customHeight="true" outlineLevel="0" collapsed="false">
      <c r="B328" s="15"/>
      <c r="C328" s="16"/>
      <c r="D328" s="16"/>
      <c r="E328" s="16"/>
      <c r="F328" s="16"/>
      <c r="L328" s="16"/>
    </row>
    <row r="329" customFormat="false" ht="15.75" hidden="false" customHeight="true" outlineLevel="0" collapsed="false">
      <c r="B329" s="15"/>
      <c r="C329" s="16"/>
      <c r="D329" s="16"/>
      <c r="E329" s="16"/>
      <c r="F329" s="16"/>
      <c r="L329" s="16"/>
    </row>
    <row r="330" customFormat="false" ht="15.75" hidden="false" customHeight="true" outlineLevel="0" collapsed="false">
      <c r="B330" s="15"/>
      <c r="C330" s="16"/>
      <c r="D330" s="16"/>
      <c r="E330" s="16"/>
      <c r="F330" s="16"/>
      <c r="L330" s="16"/>
    </row>
    <row r="331" customFormat="false" ht="15.75" hidden="false" customHeight="true" outlineLevel="0" collapsed="false">
      <c r="B331" s="15"/>
      <c r="C331" s="16"/>
      <c r="D331" s="16"/>
      <c r="E331" s="16"/>
      <c r="F331" s="16"/>
      <c r="L331" s="16"/>
    </row>
    <row r="332" customFormat="false" ht="15.75" hidden="false" customHeight="true" outlineLevel="0" collapsed="false">
      <c r="B332" s="15"/>
      <c r="C332" s="16"/>
      <c r="D332" s="16"/>
      <c r="E332" s="16"/>
      <c r="F332" s="16"/>
      <c r="L332" s="16"/>
    </row>
    <row r="333" customFormat="false" ht="15.75" hidden="false" customHeight="true" outlineLevel="0" collapsed="false">
      <c r="B333" s="15"/>
      <c r="C333" s="16"/>
      <c r="D333" s="16"/>
      <c r="E333" s="16"/>
      <c r="F333" s="16"/>
      <c r="L333" s="16"/>
    </row>
    <row r="334" customFormat="false" ht="15.75" hidden="false" customHeight="true" outlineLevel="0" collapsed="false">
      <c r="B334" s="15"/>
      <c r="C334" s="16"/>
      <c r="D334" s="16"/>
      <c r="E334" s="16"/>
      <c r="F334" s="16"/>
      <c r="L334" s="16"/>
    </row>
    <row r="335" customFormat="false" ht="15.75" hidden="false" customHeight="true" outlineLevel="0" collapsed="false">
      <c r="B335" s="15"/>
      <c r="C335" s="16"/>
      <c r="D335" s="16"/>
      <c r="E335" s="16"/>
      <c r="F335" s="16"/>
      <c r="L335" s="16"/>
    </row>
    <row r="336" customFormat="false" ht="15.75" hidden="false" customHeight="true" outlineLevel="0" collapsed="false">
      <c r="B336" s="15"/>
      <c r="C336" s="16"/>
      <c r="D336" s="16"/>
      <c r="E336" s="16"/>
      <c r="F336" s="16"/>
      <c r="L336" s="16"/>
    </row>
    <row r="337" customFormat="false" ht="15.75" hidden="false" customHeight="true" outlineLevel="0" collapsed="false">
      <c r="B337" s="15"/>
      <c r="C337" s="16"/>
      <c r="D337" s="16"/>
      <c r="E337" s="16"/>
      <c r="F337" s="16"/>
      <c r="L337" s="16"/>
    </row>
    <row r="338" customFormat="false" ht="15.75" hidden="false" customHeight="true" outlineLevel="0" collapsed="false">
      <c r="B338" s="15"/>
      <c r="C338" s="16"/>
      <c r="D338" s="16"/>
      <c r="E338" s="16"/>
      <c r="F338" s="16"/>
      <c r="L338" s="16"/>
    </row>
    <row r="339" customFormat="false" ht="15.75" hidden="false" customHeight="true" outlineLevel="0" collapsed="false">
      <c r="B339" s="15"/>
      <c r="C339" s="16"/>
      <c r="D339" s="16"/>
      <c r="E339" s="16"/>
      <c r="F339" s="16"/>
      <c r="L339" s="16"/>
    </row>
    <row r="340" customFormat="false" ht="15.75" hidden="false" customHeight="true" outlineLevel="0" collapsed="false">
      <c r="B340" s="15"/>
      <c r="C340" s="16"/>
      <c r="D340" s="16"/>
      <c r="E340" s="16"/>
      <c r="F340" s="16"/>
      <c r="L340" s="16"/>
    </row>
    <row r="341" customFormat="false" ht="15.75" hidden="false" customHeight="true" outlineLevel="0" collapsed="false">
      <c r="B341" s="15"/>
      <c r="C341" s="16"/>
      <c r="D341" s="16"/>
      <c r="E341" s="16"/>
      <c r="F341" s="16"/>
      <c r="L341" s="16"/>
    </row>
    <row r="342" customFormat="false" ht="15.75" hidden="false" customHeight="true" outlineLevel="0" collapsed="false">
      <c r="B342" s="15"/>
      <c r="C342" s="16"/>
      <c r="D342" s="16"/>
      <c r="E342" s="16"/>
      <c r="F342" s="16"/>
      <c r="L342" s="16"/>
    </row>
    <row r="343" customFormat="false" ht="15.75" hidden="false" customHeight="true" outlineLevel="0" collapsed="false">
      <c r="B343" s="15"/>
      <c r="C343" s="16"/>
      <c r="D343" s="16"/>
      <c r="E343" s="16"/>
      <c r="F343" s="16"/>
      <c r="L343" s="16"/>
    </row>
    <row r="344" customFormat="false" ht="15.75" hidden="false" customHeight="true" outlineLevel="0" collapsed="false">
      <c r="B344" s="15"/>
      <c r="C344" s="16"/>
      <c r="D344" s="16"/>
      <c r="E344" s="16"/>
      <c r="F344" s="16"/>
      <c r="L344" s="16"/>
    </row>
    <row r="345" customFormat="false" ht="15.75" hidden="false" customHeight="true" outlineLevel="0" collapsed="false">
      <c r="B345" s="15"/>
      <c r="C345" s="16"/>
      <c r="D345" s="16"/>
      <c r="E345" s="16"/>
      <c r="F345" s="16"/>
      <c r="L345" s="16"/>
    </row>
    <row r="346" customFormat="false" ht="15.75" hidden="false" customHeight="true" outlineLevel="0" collapsed="false">
      <c r="B346" s="15"/>
      <c r="C346" s="16"/>
      <c r="D346" s="16"/>
      <c r="E346" s="16"/>
      <c r="F346" s="16"/>
      <c r="L346" s="16"/>
    </row>
    <row r="347" customFormat="false" ht="15.75" hidden="false" customHeight="true" outlineLevel="0" collapsed="false">
      <c r="B347" s="15"/>
      <c r="C347" s="16"/>
      <c r="D347" s="16"/>
      <c r="E347" s="16"/>
      <c r="F347" s="16"/>
      <c r="L347" s="16"/>
    </row>
    <row r="348" customFormat="false" ht="15.75" hidden="false" customHeight="true" outlineLevel="0" collapsed="false">
      <c r="B348" s="15"/>
      <c r="C348" s="16"/>
      <c r="D348" s="16"/>
      <c r="E348" s="16"/>
      <c r="F348" s="16"/>
      <c r="L348" s="16"/>
    </row>
    <row r="349" customFormat="false" ht="15.75" hidden="false" customHeight="true" outlineLevel="0" collapsed="false">
      <c r="B349" s="15"/>
      <c r="C349" s="16"/>
      <c r="D349" s="16"/>
      <c r="E349" s="16"/>
      <c r="F349" s="16"/>
      <c r="L349" s="16"/>
    </row>
    <row r="350" customFormat="false" ht="15.75" hidden="false" customHeight="true" outlineLevel="0" collapsed="false">
      <c r="B350" s="15"/>
      <c r="C350" s="16"/>
      <c r="D350" s="16"/>
      <c r="E350" s="16"/>
      <c r="F350" s="16"/>
      <c r="L350" s="16"/>
    </row>
    <row r="351" customFormat="false" ht="15.75" hidden="false" customHeight="true" outlineLevel="0" collapsed="false">
      <c r="B351" s="15"/>
      <c r="C351" s="16"/>
      <c r="D351" s="16"/>
      <c r="E351" s="16"/>
      <c r="F351" s="16"/>
      <c r="L351" s="16"/>
    </row>
    <row r="352" customFormat="false" ht="15.75" hidden="false" customHeight="true" outlineLevel="0" collapsed="false">
      <c r="B352" s="15"/>
      <c r="C352" s="16"/>
      <c r="D352" s="16"/>
      <c r="E352" s="16"/>
      <c r="F352" s="16"/>
      <c r="L352" s="16"/>
    </row>
    <row r="353" customFormat="false" ht="15.75" hidden="false" customHeight="true" outlineLevel="0" collapsed="false">
      <c r="B353" s="15"/>
      <c r="C353" s="16"/>
      <c r="D353" s="16"/>
      <c r="E353" s="16"/>
      <c r="F353" s="16"/>
      <c r="L353" s="16"/>
    </row>
    <row r="354" customFormat="false" ht="15.75" hidden="false" customHeight="true" outlineLevel="0" collapsed="false">
      <c r="B354" s="15"/>
      <c r="C354" s="16"/>
      <c r="D354" s="16"/>
      <c r="E354" s="16"/>
      <c r="F354" s="16"/>
      <c r="L354" s="16"/>
    </row>
    <row r="355" customFormat="false" ht="15.75" hidden="false" customHeight="true" outlineLevel="0" collapsed="false">
      <c r="B355" s="15"/>
      <c r="C355" s="16"/>
      <c r="D355" s="16"/>
      <c r="E355" s="16"/>
      <c r="F355" s="16"/>
      <c r="L355" s="16"/>
    </row>
    <row r="356" customFormat="false" ht="15.75" hidden="false" customHeight="true" outlineLevel="0" collapsed="false">
      <c r="B356" s="15"/>
      <c r="C356" s="16"/>
      <c r="D356" s="16"/>
      <c r="E356" s="16"/>
      <c r="F356" s="16"/>
      <c r="L356" s="16"/>
    </row>
    <row r="357" customFormat="false" ht="15.75" hidden="false" customHeight="true" outlineLevel="0" collapsed="false">
      <c r="B357" s="15"/>
      <c r="C357" s="16"/>
      <c r="D357" s="16"/>
      <c r="E357" s="16"/>
      <c r="F357" s="16"/>
      <c r="L357" s="16"/>
    </row>
    <row r="358" customFormat="false" ht="15.75" hidden="false" customHeight="true" outlineLevel="0" collapsed="false">
      <c r="B358" s="15"/>
      <c r="C358" s="16"/>
      <c r="D358" s="16"/>
      <c r="E358" s="16"/>
      <c r="F358" s="16"/>
      <c r="L358" s="16"/>
    </row>
    <row r="359" customFormat="false" ht="15.75" hidden="false" customHeight="true" outlineLevel="0" collapsed="false">
      <c r="B359" s="15"/>
      <c r="C359" s="16"/>
      <c r="D359" s="16"/>
      <c r="E359" s="16"/>
      <c r="F359" s="16"/>
      <c r="L359" s="16"/>
    </row>
    <row r="360" customFormat="false" ht="15.75" hidden="false" customHeight="true" outlineLevel="0" collapsed="false">
      <c r="B360" s="15"/>
      <c r="C360" s="16"/>
      <c r="D360" s="16"/>
      <c r="E360" s="16"/>
      <c r="F360" s="16"/>
      <c r="L360" s="16"/>
    </row>
    <row r="361" customFormat="false" ht="15.75" hidden="false" customHeight="true" outlineLevel="0" collapsed="false">
      <c r="B361" s="15"/>
      <c r="C361" s="16"/>
      <c r="D361" s="16"/>
      <c r="E361" s="16"/>
      <c r="F361" s="16"/>
      <c r="L361" s="16"/>
    </row>
    <row r="362" customFormat="false" ht="15.75" hidden="false" customHeight="true" outlineLevel="0" collapsed="false">
      <c r="B362" s="15"/>
      <c r="C362" s="16"/>
      <c r="D362" s="16"/>
      <c r="E362" s="16"/>
      <c r="F362" s="16"/>
      <c r="L362" s="16"/>
    </row>
    <row r="363" customFormat="false" ht="15.75" hidden="false" customHeight="true" outlineLevel="0" collapsed="false">
      <c r="B363" s="15"/>
      <c r="C363" s="16"/>
      <c r="D363" s="16"/>
      <c r="E363" s="16"/>
      <c r="F363" s="16"/>
      <c r="L363" s="16"/>
    </row>
    <row r="364" customFormat="false" ht="15.75" hidden="false" customHeight="true" outlineLevel="0" collapsed="false">
      <c r="B364" s="15"/>
      <c r="C364" s="16"/>
      <c r="D364" s="16"/>
      <c r="E364" s="16"/>
      <c r="F364" s="16"/>
      <c r="L364" s="16"/>
    </row>
    <row r="365" customFormat="false" ht="15.75" hidden="false" customHeight="true" outlineLevel="0" collapsed="false">
      <c r="B365" s="15"/>
      <c r="C365" s="16"/>
      <c r="D365" s="16"/>
      <c r="E365" s="16"/>
      <c r="F365" s="16"/>
      <c r="L365" s="16"/>
    </row>
    <row r="366" customFormat="false" ht="15.75" hidden="false" customHeight="true" outlineLevel="0" collapsed="false">
      <c r="B366" s="15"/>
      <c r="C366" s="16"/>
      <c r="D366" s="16"/>
      <c r="E366" s="16"/>
      <c r="F366" s="16"/>
      <c r="L366" s="16"/>
    </row>
    <row r="367" customFormat="false" ht="15.75" hidden="false" customHeight="true" outlineLevel="0" collapsed="false">
      <c r="B367" s="15"/>
      <c r="C367" s="16"/>
      <c r="D367" s="16"/>
      <c r="E367" s="16"/>
      <c r="F367" s="16"/>
      <c r="L367" s="16"/>
    </row>
    <row r="368" customFormat="false" ht="15.75" hidden="false" customHeight="true" outlineLevel="0" collapsed="false">
      <c r="B368" s="15"/>
      <c r="C368" s="16"/>
      <c r="D368" s="16"/>
      <c r="E368" s="16"/>
      <c r="F368" s="16"/>
      <c r="L368" s="16"/>
    </row>
    <row r="369" customFormat="false" ht="15.75" hidden="false" customHeight="true" outlineLevel="0" collapsed="false">
      <c r="B369" s="15"/>
      <c r="C369" s="16"/>
      <c r="D369" s="16"/>
      <c r="E369" s="16"/>
      <c r="F369" s="16"/>
      <c r="L369" s="16"/>
    </row>
    <row r="370" customFormat="false" ht="15.75" hidden="false" customHeight="true" outlineLevel="0" collapsed="false">
      <c r="B370" s="15"/>
      <c r="C370" s="16"/>
      <c r="D370" s="16"/>
      <c r="E370" s="16"/>
      <c r="F370" s="16"/>
      <c r="L370" s="16"/>
    </row>
    <row r="371" customFormat="false" ht="15.75" hidden="false" customHeight="true" outlineLevel="0" collapsed="false">
      <c r="B371" s="15"/>
      <c r="C371" s="16"/>
      <c r="D371" s="16"/>
      <c r="E371" s="16"/>
      <c r="F371" s="16"/>
      <c r="L371" s="16"/>
    </row>
    <row r="372" customFormat="false" ht="15.75" hidden="false" customHeight="true" outlineLevel="0" collapsed="false">
      <c r="B372" s="15"/>
      <c r="C372" s="16"/>
      <c r="D372" s="16"/>
      <c r="E372" s="16"/>
      <c r="F372" s="16"/>
      <c r="L372" s="16"/>
    </row>
    <row r="373" customFormat="false" ht="15.75" hidden="false" customHeight="true" outlineLevel="0" collapsed="false">
      <c r="B373" s="15"/>
      <c r="C373" s="16"/>
      <c r="D373" s="16"/>
      <c r="E373" s="16"/>
      <c r="F373" s="16"/>
      <c r="L373" s="16"/>
    </row>
    <row r="374" customFormat="false" ht="15.75" hidden="false" customHeight="true" outlineLevel="0" collapsed="false">
      <c r="B374" s="15"/>
      <c r="C374" s="16"/>
      <c r="D374" s="16"/>
      <c r="E374" s="16"/>
      <c r="F374" s="16"/>
      <c r="L374" s="16"/>
    </row>
    <row r="375" customFormat="false" ht="15.75" hidden="false" customHeight="true" outlineLevel="0" collapsed="false">
      <c r="B375" s="15"/>
      <c r="C375" s="16"/>
      <c r="D375" s="16"/>
      <c r="E375" s="16"/>
      <c r="F375" s="16"/>
      <c r="L375" s="16"/>
    </row>
    <row r="376" customFormat="false" ht="15.75" hidden="false" customHeight="true" outlineLevel="0" collapsed="false">
      <c r="B376" s="15"/>
      <c r="C376" s="16"/>
      <c r="D376" s="16"/>
      <c r="E376" s="16"/>
      <c r="F376" s="16"/>
      <c r="L376" s="16"/>
    </row>
    <row r="377" customFormat="false" ht="15.75" hidden="false" customHeight="true" outlineLevel="0" collapsed="false">
      <c r="B377" s="15"/>
      <c r="C377" s="16"/>
      <c r="D377" s="16"/>
      <c r="E377" s="16"/>
      <c r="F377" s="16"/>
      <c r="L377" s="16"/>
    </row>
    <row r="378" customFormat="false" ht="15.75" hidden="false" customHeight="true" outlineLevel="0" collapsed="false">
      <c r="B378" s="15"/>
      <c r="C378" s="16"/>
      <c r="D378" s="16"/>
      <c r="E378" s="16"/>
      <c r="F378" s="16"/>
      <c r="L378" s="16"/>
    </row>
    <row r="379" customFormat="false" ht="15.75" hidden="false" customHeight="true" outlineLevel="0" collapsed="false">
      <c r="B379" s="15"/>
      <c r="C379" s="16"/>
      <c r="D379" s="16"/>
      <c r="E379" s="16"/>
      <c r="F379" s="16"/>
      <c r="L379" s="16"/>
    </row>
    <row r="380" customFormat="false" ht="15.75" hidden="false" customHeight="true" outlineLevel="0" collapsed="false">
      <c r="B380" s="15"/>
      <c r="C380" s="16"/>
      <c r="D380" s="16"/>
      <c r="E380" s="16"/>
      <c r="F380" s="16"/>
      <c r="L380" s="16"/>
    </row>
    <row r="381" customFormat="false" ht="15.75" hidden="false" customHeight="true" outlineLevel="0" collapsed="false">
      <c r="B381" s="15"/>
      <c r="C381" s="16"/>
      <c r="D381" s="16"/>
      <c r="E381" s="16"/>
      <c r="F381" s="16"/>
      <c r="L381" s="16"/>
    </row>
    <row r="382" customFormat="false" ht="15.75" hidden="false" customHeight="true" outlineLevel="0" collapsed="false">
      <c r="B382" s="15"/>
      <c r="C382" s="16"/>
      <c r="D382" s="16"/>
      <c r="E382" s="16"/>
      <c r="F382" s="16"/>
      <c r="L382" s="16"/>
    </row>
    <row r="383" customFormat="false" ht="15.75" hidden="false" customHeight="true" outlineLevel="0" collapsed="false">
      <c r="B383" s="15"/>
      <c r="C383" s="16"/>
      <c r="D383" s="16"/>
      <c r="E383" s="16"/>
      <c r="F383" s="16"/>
      <c r="L383" s="16"/>
    </row>
    <row r="384" customFormat="false" ht="15.75" hidden="false" customHeight="true" outlineLevel="0" collapsed="false">
      <c r="B384" s="15"/>
      <c r="C384" s="16"/>
      <c r="D384" s="16"/>
      <c r="E384" s="16"/>
      <c r="F384" s="16"/>
      <c r="L384" s="16"/>
    </row>
    <row r="385" customFormat="false" ht="15.75" hidden="false" customHeight="true" outlineLevel="0" collapsed="false">
      <c r="B385" s="15"/>
      <c r="C385" s="16"/>
      <c r="D385" s="16"/>
      <c r="E385" s="16"/>
      <c r="F385" s="16"/>
      <c r="L385" s="16"/>
    </row>
    <row r="386" customFormat="false" ht="15.75" hidden="false" customHeight="true" outlineLevel="0" collapsed="false">
      <c r="B386" s="15"/>
      <c r="C386" s="16"/>
      <c r="D386" s="16"/>
      <c r="E386" s="16"/>
      <c r="F386" s="16"/>
      <c r="L386" s="16"/>
    </row>
    <row r="387" customFormat="false" ht="15.75" hidden="false" customHeight="true" outlineLevel="0" collapsed="false">
      <c r="B387" s="15"/>
      <c r="C387" s="16"/>
      <c r="D387" s="16"/>
      <c r="E387" s="16"/>
      <c r="F387" s="16"/>
      <c r="L387" s="16"/>
    </row>
    <row r="388" customFormat="false" ht="15.75" hidden="false" customHeight="true" outlineLevel="0" collapsed="false">
      <c r="B388" s="15"/>
      <c r="C388" s="16"/>
      <c r="D388" s="16"/>
      <c r="E388" s="16"/>
      <c r="F388" s="16"/>
      <c r="L388" s="16"/>
    </row>
    <row r="389" customFormat="false" ht="15.75" hidden="false" customHeight="true" outlineLevel="0" collapsed="false">
      <c r="B389" s="15"/>
      <c r="C389" s="16"/>
      <c r="D389" s="16"/>
      <c r="E389" s="16"/>
      <c r="F389" s="16"/>
      <c r="L389" s="16"/>
    </row>
    <row r="390" customFormat="false" ht="15.75" hidden="false" customHeight="true" outlineLevel="0" collapsed="false">
      <c r="B390" s="15"/>
      <c r="C390" s="16"/>
      <c r="D390" s="16"/>
      <c r="E390" s="16"/>
      <c r="F390" s="16"/>
      <c r="L390" s="16"/>
    </row>
    <row r="391" customFormat="false" ht="15.75" hidden="false" customHeight="true" outlineLevel="0" collapsed="false">
      <c r="B391" s="15"/>
      <c r="C391" s="16"/>
      <c r="D391" s="16"/>
      <c r="E391" s="16"/>
      <c r="F391" s="16"/>
      <c r="L391" s="16"/>
    </row>
    <row r="392" customFormat="false" ht="15.75" hidden="false" customHeight="true" outlineLevel="0" collapsed="false">
      <c r="B392" s="15"/>
      <c r="C392" s="16"/>
      <c r="D392" s="16"/>
      <c r="E392" s="16"/>
      <c r="F392" s="16"/>
      <c r="L392" s="16"/>
    </row>
    <row r="393" customFormat="false" ht="15.75" hidden="false" customHeight="true" outlineLevel="0" collapsed="false">
      <c r="B393" s="15"/>
      <c r="C393" s="16"/>
      <c r="D393" s="16"/>
      <c r="E393" s="16"/>
      <c r="F393" s="16"/>
      <c r="L393" s="16"/>
    </row>
    <row r="394" customFormat="false" ht="15.75" hidden="false" customHeight="true" outlineLevel="0" collapsed="false">
      <c r="B394" s="15"/>
      <c r="C394" s="16"/>
      <c r="D394" s="16"/>
      <c r="E394" s="16"/>
      <c r="F394" s="16"/>
      <c r="L394" s="16"/>
    </row>
    <row r="395" customFormat="false" ht="15.75" hidden="false" customHeight="true" outlineLevel="0" collapsed="false">
      <c r="B395" s="15"/>
      <c r="C395" s="16"/>
      <c r="D395" s="16"/>
      <c r="E395" s="16"/>
      <c r="F395" s="16"/>
      <c r="L395" s="16"/>
    </row>
    <row r="396" customFormat="false" ht="15.75" hidden="false" customHeight="true" outlineLevel="0" collapsed="false">
      <c r="B396" s="15"/>
      <c r="C396" s="16"/>
      <c r="D396" s="16"/>
      <c r="E396" s="16"/>
      <c r="F396" s="16"/>
      <c r="L396" s="16"/>
    </row>
    <row r="397" customFormat="false" ht="15.75" hidden="false" customHeight="true" outlineLevel="0" collapsed="false">
      <c r="B397" s="15"/>
      <c r="C397" s="16"/>
      <c r="D397" s="16"/>
      <c r="E397" s="16"/>
      <c r="F397" s="16"/>
      <c r="L397" s="16"/>
    </row>
    <row r="398" customFormat="false" ht="15.75" hidden="false" customHeight="true" outlineLevel="0" collapsed="false">
      <c r="B398" s="15"/>
      <c r="C398" s="16"/>
      <c r="D398" s="16"/>
      <c r="E398" s="16"/>
      <c r="F398" s="16"/>
      <c r="L398" s="16"/>
    </row>
    <row r="399" customFormat="false" ht="15.75" hidden="false" customHeight="true" outlineLevel="0" collapsed="false">
      <c r="B399" s="15"/>
      <c r="C399" s="16"/>
      <c r="D399" s="16"/>
      <c r="E399" s="16"/>
      <c r="F399" s="16"/>
      <c r="L399" s="16"/>
    </row>
    <row r="400" customFormat="false" ht="15.75" hidden="false" customHeight="true" outlineLevel="0" collapsed="false">
      <c r="B400" s="15"/>
      <c r="C400" s="16"/>
      <c r="D400" s="16"/>
      <c r="E400" s="16"/>
      <c r="F400" s="16"/>
      <c r="L400" s="16"/>
    </row>
    <row r="401" customFormat="false" ht="15.75" hidden="false" customHeight="true" outlineLevel="0" collapsed="false">
      <c r="B401" s="15"/>
      <c r="C401" s="16"/>
      <c r="D401" s="16"/>
      <c r="E401" s="16"/>
      <c r="F401" s="16"/>
      <c r="L401" s="16"/>
    </row>
    <row r="402" customFormat="false" ht="15.75" hidden="false" customHeight="true" outlineLevel="0" collapsed="false">
      <c r="B402" s="15"/>
      <c r="C402" s="16"/>
      <c r="D402" s="16"/>
      <c r="E402" s="16"/>
      <c r="F402" s="16"/>
      <c r="L402" s="16"/>
    </row>
    <row r="403" customFormat="false" ht="15.75" hidden="false" customHeight="true" outlineLevel="0" collapsed="false">
      <c r="B403" s="15"/>
      <c r="C403" s="16"/>
      <c r="D403" s="16"/>
      <c r="E403" s="16"/>
      <c r="F403" s="16"/>
      <c r="L403" s="16"/>
    </row>
    <row r="404" customFormat="false" ht="15.75" hidden="false" customHeight="true" outlineLevel="0" collapsed="false">
      <c r="B404" s="15"/>
      <c r="C404" s="16"/>
      <c r="D404" s="16"/>
      <c r="E404" s="16"/>
      <c r="F404" s="16"/>
      <c r="L404" s="16"/>
    </row>
    <row r="405" customFormat="false" ht="15.75" hidden="false" customHeight="true" outlineLevel="0" collapsed="false">
      <c r="B405" s="15"/>
      <c r="C405" s="16"/>
      <c r="D405" s="16"/>
      <c r="E405" s="16"/>
      <c r="F405" s="16"/>
      <c r="L405" s="16"/>
    </row>
    <row r="406" customFormat="false" ht="15.75" hidden="false" customHeight="true" outlineLevel="0" collapsed="false">
      <c r="B406" s="15"/>
      <c r="C406" s="16"/>
      <c r="D406" s="16"/>
      <c r="E406" s="16"/>
      <c r="F406" s="16"/>
      <c r="L406" s="16"/>
    </row>
    <row r="407" customFormat="false" ht="15.75" hidden="false" customHeight="true" outlineLevel="0" collapsed="false">
      <c r="B407" s="15"/>
      <c r="C407" s="16"/>
      <c r="D407" s="16"/>
      <c r="E407" s="16"/>
      <c r="F407" s="16"/>
      <c r="L407" s="16"/>
    </row>
    <row r="408" customFormat="false" ht="15.75" hidden="false" customHeight="true" outlineLevel="0" collapsed="false">
      <c r="B408" s="15"/>
      <c r="C408" s="16"/>
      <c r="D408" s="16"/>
      <c r="E408" s="16"/>
      <c r="F408" s="16"/>
      <c r="L408" s="16"/>
    </row>
    <row r="409" customFormat="false" ht="15.75" hidden="false" customHeight="true" outlineLevel="0" collapsed="false">
      <c r="B409" s="15"/>
      <c r="C409" s="16"/>
      <c r="D409" s="16"/>
      <c r="E409" s="16"/>
      <c r="F409" s="16"/>
      <c r="L409" s="16"/>
    </row>
    <row r="410" customFormat="false" ht="15.75" hidden="false" customHeight="true" outlineLevel="0" collapsed="false">
      <c r="B410" s="15"/>
      <c r="C410" s="16"/>
      <c r="D410" s="16"/>
      <c r="E410" s="16"/>
      <c r="F410" s="16"/>
      <c r="L410" s="16"/>
    </row>
    <row r="411" customFormat="false" ht="15.75" hidden="false" customHeight="true" outlineLevel="0" collapsed="false">
      <c r="B411" s="15"/>
      <c r="C411" s="16"/>
      <c r="D411" s="16"/>
      <c r="E411" s="16"/>
      <c r="F411" s="16"/>
      <c r="L411" s="16"/>
    </row>
    <row r="412" customFormat="false" ht="15.75" hidden="false" customHeight="true" outlineLevel="0" collapsed="false">
      <c r="B412" s="15"/>
      <c r="C412" s="16"/>
      <c r="D412" s="16"/>
      <c r="E412" s="16"/>
      <c r="F412" s="16"/>
      <c r="L412" s="16"/>
    </row>
    <row r="413" customFormat="false" ht="15.75" hidden="false" customHeight="true" outlineLevel="0" collapsed="false">
      <c r="B413" s="15"/>
      <c r="C413" s="16"/>
      <c r="D413" s="16"/>
      <c r="E413" s="16"/>
      <c r="F413" s="16"/>
      <c r="L413" s="16"/>
    </row>
    <row r="414" customFormat="false" ht="15.75" hidden="false" customHeight="true" outlineLevel="0" collapsed="false">
      <c r="B414" s="15"/>
      <c r="C414" s="16"/>
      <c r="D414" s="16"/>
      <c r="E414" s="16"/>
      <c r="F414" s="16"/>
      <c r="L414" s="16"/>
    </row>
    <row r="415" customFormat="false" ht="15.75" hidden="false" customHeight="true" outlineLevel="0" collapsed="false">
      <c r="B415" s="15"/>
      <c r="C415" s="16"/>
      <c r="D415" s="16"/>
      <c r="E415" s="16"/>
      <c r="F415" s="16"/>
      <c r="L415" s="16"/>
    </row>
    <row r="416" customFormat="false" ht="15.75" hidden="false" customHeight="true" outlineLevel="0" collapsed="false">
      <c r="B416" s="15"/>
      <c r="C416" s="16"/>
      <c r="D416" s="16"/>
      <c r="E416" s="16"/>
      <c r="F416" s="16"/>
      <c r="L416" s="16"/>
    </row>
    <row r="417" customFormat="false" ht="15.75" hidden="false" customHeight="true" outlineLevel="0" collapsed="false">
      <c r="B417" s="15"/>
      <c r="C417" s="16"/>
      <c r="D417" s="16"/>
      <c r="E417" s="16"/>
      <c r="F417" s="16"/>
      <c r="L417" s="16"/>
    </row>
    <row r="418" customFormat="false" ht="15.75" hidden="false" customHeight="true" outlineLevel="0" collapsed="false">
      <c r="B418" s="15"/>
      <c r="C418" s="16"/>
      <c r="D418" s="16"/>
      <c r="E418" s="16"/>
      <c r="F418" s="16"/>
      <c r="L418" s="16"/>
    </row>
    <row r="419" customFormat="false" ht="15.75" hidden="false" customHeight="true" outlineLevel="0" collapsed="false">
      <c r="B419" s="15"/>
      <c r="C419" s="16"/>
      <c r="D419" s="16"/>
      <c r="E419" s="16"/>
      <c r="F419" s="16"/>
      <c r="L419" s="16"/>
    </row>
    <row r="420" customFormat="false" ht="15.75" hidden="false" customHeight="true" outlineLevel="0" collapsed="false">
      <c r="B420" s="15"/>
      <c r="C420" s="16"/>
      <c r="D420" s="16"/>
      <c r="E420" s="16"/>
      <c r="F420" s="16"/>
      <c r="L420" s="16"/>
    </row>
    <row r="421" customFormat="false" ht="15.75" hidden="false" customHeight="true" outlineLevel="0" collapsed="false">
      <c r="B421" s="15"/>
      <c r="C421" s="16"/>
      <c r="D421" s="16"/>
      <c r="E421" s="16"/>
      <c r="F421" s="16"/>
      <c r="L421" s="16"/>
    </row>
    <row r="422" customFormat="false" ht="15.75" hidden="false" customHeight="true" outlineLevel="0" collapsed="false">
      <c r="B422" s="15"/>
      <c r="C422" s="16"/>
      <c r="D422" s="16"/>
      <c r="E422" s="16"/>
      <c r="F422" s="16"/>
      <c r="L422" s="16"/>
    </row>
    <row r="423" customFormat="false" ht="15.75" hidden="false" customHeight="true" outlineLevel="0" collapsed="false">
      <c r="B423" s="15"/>
      <c r="C423" s="16"/>
      <c r="D423" s="16"/>
      <c r="E423" s="16"/>
      <c r="F423" s="16"/>
      <c r="L423" s="16"/>
    </row>
    <row r="424" customFormat="false" ht="15.75" hidden="false" customHeight="true" outlineLevel="0" collapsed="false">
      <c r="B424" s="15"/>
      <c r="C424" s="16"/>
      <c r="D424" s="16"/>
      <c r="E424" s="16"/>
      <c r="F424" s="16"/>
      <c r="L424" s="16"/>
    </row>
    <row r="425" customFormat="false" ht="15.75" hidden="false" customHeight="true" outlineLevel="0" collapsed="false">
      <c r="B425" s="15"/>
      <c r="C425" s="16"/>
      <c r="D425" s="16"/>
      <c r="E425" s="16"/>
      <c r="F425" s="16"/>
      <c r="L425" s="16"/>
    </row>
    <row r="426" customFormat="false" ht="15.75" hidden="false" customHeight="true" outlineLevel="0" collapsed="false">
      <c r="B426" s="15"/>
      <c r="C426" s="16"/>
      <c r="D426" s="16"/>
      <c r="E426" s="16"/>
      <c r="F426" s="16"/>
      <c r="L426" s="16"/>
    </row>
    <row r="427" customFormat="false" ht="15.75" hidden="false" customHeight="true" outlineLevel="0" collapsed="false">
      <c r="B427" s="15"/>
      <c r="C427" s="16"/>
      <c r="D427" s="16"/>
      <c r="E427" s="16"/>
      <c r="F427" s="16"/>
      <c r="L427" s="16"/>
    </row>
    <row r="428" customFormat="false" ht="15.75" hidden="false" customHeight="true" outlineLevel="0" collapsed="false">
      <c r="B428" s="15"/>
      <c r="C428" s="16"/>
      <c r="D428" s="16"/>
      <c r="E428" s="16"/>
      <c r="F428" s="16"/>
      <c r="L428" s="16"/>
    </row>
    <row r="429" customFormat="false" ht="15.75" hidden="false" customHeight="true" outlineLevel="0" collapsed="false">
      <c r="B429" s="15"/>
      <c r="C429" s="16"/>
      <c r="D429" s="16"/>
      <c r="E429" s="16"/>
      <c r="F429" s="16"/>
      <c r="L429" s="16"/>
    </row>
    <row r="430" customFormat="false" ht="15.75" hidden="false" customHeight="true" outlineLevel="0" collapsed="false">
      <c r="B430" s="15"/>
      <c r="C430" s="16"/>
      <c r="D430" s="16"/>
      <c r="E430" s="16"/>
      <c r="F430" s="16"/>
      <c r="L430" s="16"/>
    </row>
    <row r="431" customFormat="false" ht="15.75" hidden="false" customHeight="true" outlineLevel="0" collapsed="false">
      <c r="B431" s="15"/>
      <c r="C431" s="16"/>
      <c r="D431" s="16"/>
      <c r="E431" s="16"/>
      <c r="F431" s="16"/>
      <c r="L431" s="16"/>
    </row>
    <row r="432" customFormat="false" ht="15.75" hidden="false" customHeight="true" outlineLevel="0" collapsed="false">
      <c r="B432" s="15"/>
      <c r="C432" s="16"/>
      <c r="D432" s="16"/>
      <c r="E432" s="16"/>
      <c r="F432" s="16"/>
      <c r="L432" s="16"/>
    </row>
    <row r="433" customFormat="false" ht="15.75" hidden="false" customHeight="true" outlineLevel="0" collapsed="false">
      <c r="B433" s="15"/>
      <c r="C433" s="16"/>
      <c r="D433" s="16"/>
      <c r="E433" s="16"/>
      <c r="F433" s="16"/>
      <c r="L433" s="16"/>
    </row>
    <row r="434" customFormat="false" ht="15.75" hidden="false" customHeight="true" outlineLevel="0" collapsed="false">
      <c r="B434" s="15"/>
      <c r="C434" s="16"/>
      <c r="D434" s="16"/>
      <c r="E434" s="16"/>
      <c r="F434" s="16"/>
      <c r="L434" s="16"/>
    </row>
    <row r="435" customFormat="false" ht="15.75" hidden="false" customHeight="true" outlineLevel="0" collapsed="false">
      <c r="B435" s="15"/>
      <c r="C435" s="16"/>
      <c r="D435" s="16"/>
      <c r="E435" s="16"/>
      <c r="F435" s="16"/>
      <c r="L435" s="16"/>
    </row>
    <row r="436" customFormat="false" ht="15.75" hidden="false" customHeight="true" outlineLevel="0" collapsed="false">
      <c r="B436" s="15"/>
      <c r="C436" s="16"/>
      <c r="D436" s="16"/>
      <c r="E436" s="16"/>
      <c r="F436" s="16"/>
      <c r="L436" s="16"/>
    </row>
    <row r="437" customFormat="false" ht="15.75" hidden="false" customHeight="true" outlineLevel="0" collapsed="false">
      <c r="B437" s="15"/>
      <c r="C437" s="16"/>
      <c r="D437" s="16"/>
      <c r="E437" s="16"/>
      <c r="F437" s="16"/>
      <c r="L437" s="16"/>
    </row>
    <row r="438" customFormat="false" ht="15.75" hidden="false" customHeight="true" outlineLevel="0" collapsed="false">
      <c r="B438" s="15"/>
      <c r="C438" s="16"/>
      <c r="D438" s="16"/>
      <c r="E438" s="16"/>
      <c r="F438" s="16"/>
      <c r="L438" s="16"/>
    </row>
    <row r="439" customFormat="false" ht="15.75" hidden="false" customHeight="true" outlineLevel="0" collapsed="false">
      <c r="B439" s="15"/>
      <c r="C439" s="16"/>
      <c r="D439" s="16"/>
      <c r="E439" s="16"/>
      <c r="F439" s="16"/>
      <c r="L439" s="16"/>
    </row>
    <row r="440" customFormat="false" ht="15.75" hidden="false" customHeight="true" outlineLevel="0" collapsed="false">
      <c r="B440" s="15"/>
      <c r="C440" s="16"/>
      <c r="D440" s="16"/>
      <c r="E440" s="16"/>
      <c r="F440" s="16"/>
      <c r="L440" s="16"/>
    </row>
    <row r="441" customFormat="false" ht="15.75" hidden="false" customHeight="true" outlineLevel="0" collapsed="false">
      <c r="B441" s="15"/>
      <c r="C441" s="16"/>
      <c r="D441" s="16"/>
      <c r="E441" s="16"/>
      <c r="F441" s="16"/>
      <c r="L441" s="16"/>
    </row>
    <row r="442" customFormat="false" ht="15.75" hidden="false" customHeight="true" outlineLevel="0" collapsed="false">
      <c r="B442" s="15"/>
      <c r="C442" s="16"/>
      <c r="D442" s="16"/>
      <c r="E442" s="16"/>
      <c r="F442" s="16"/>
      <c r="L442" s="16"/>
    </row>
    <row r="443" customFormat="false" ht="15.75" hidden="false" customHeight="true" outlineLevel="0" collapsed="false">
      <c r="B443" s="15"/>
      <c r="C443" s="16"/>
      <c r="D443" s="16"/>
      <c r="E443" s="16"/>
      <c r="F443" s="16"/>
      <c r="L443" s="16"/>
    </row>
    <row r="444" customFormat="false" ht="15.75" hidden="false" customHeight="true" outlineLevel="0" collapsed="false">
      <c r="B444" s="15"/>
      <c r="C444" s="16"/>
      <c r="D444" s="16"/>
      <c r="E444" s="16"/>
      <c r="F444" s="16"/>
      <c r="L444" s="16"/>
    </row>
    <row r="445" customFormat="false" ht="15.75" hidden="false" customHeight="true" outlineLevel="0" collapsed="false">
      <c r="B445" s="15"/>
      <c r="C445" s="16"/>
      <c r="D445" s="16"/>
      <c r="E445" s="16"/>
      <c r="F445" s="16"/>
      <c r="L445" s="16"/>
    </row>
    <row r="446" customFormat="false" ht="15.75" hidden="false" customHeight="true" outlineLevel="0" collapsed="false">
      <c r="B446" s="15"/>
      <c r="C446" s="16"/>
      <c r="D446" s="16"/>
      <c r="E446" s="16"/>
      <c r="F446" s="16"/>
      <c r="L446" s="16"/>
    </row>
    <row r="447" customFormat="false" ht="15.75" hidden="false" customHeight="true" outlineLevel="0" collapsed="false">
      <c r="B447" s="15"/>
      <c r="C447" s="16"/>
      <c r="D447" s="16"/>
      <c r="E447" s="16"/>
      <c r="F447" s="16"/>
      <c r="L447" s="16"/>
    </row>
    <row r="448" customFormat="false" ht="15.75" hidden="false" customHeight="true" outlineLevel="0" collapsed="false">
      <c r="B448" s="15"/>
      <c r="C448" s="16"/>
      <c r="D448" s="16"/>
      <c r="E448" s="16"/>
      <c r="F448" s="16"/>
      <c r="L448" s="16"/>
    </row>
    <row r="449" customFormat="false" ht="15.75" hidden="false" customHeight="true" outlineLevel="0" collapsed="false">
      <c r="B449" s="15"/>
      <c r="C449" s="16"/>
      <c r="D449" s="16"/>
      <c r="E449" s="16"/>
      <c r="F449" s="16"/>
      <c r="L449" s="16"/>
    </row>
    <row r="450" customFormat="false" ht="15.75" hidden="false" customHeight="true" outlineLevel="0" collapsed="false">
      <c r="B450" s="15"/>
      <c r="C450" s="16"/>
      <c r="D450" s="16"/>
      <c r="E450" s="16"/>
      <c r="F450" s="16"/>
      <c r="L450" s="16"/>
    </row>
    <row r="451" customFormat="false" ht="15.75" hidden="false" customHeight="true" outlineLevel="0" collapsed="false">
      <c r="B451" s="15"/>
      <c r="C451" s="16"/>
      <c r="D451" s="16"/>
      <c r="E451" s="16"/>
      <c r="F451" s="16"/>
      <c r="L451" s="16"/>
    </row>
    <row r="452" customFormat="false" ht="15.75" hidden="false" customHeight="true" outlineLevel="0" collapsed="false">
      <c r="B452" s="15"/>
      <c r="C452" s="16"/>
      <c r="D452" s="16"/>
      <c r="E452" s="16"/>
      <c r="F452" s="16"/>
      <c r="L452" s="16"/>
    </row>
    <row r="453" customFormat="false" ht="15.75" hidden="false" customHeight="true" outlineLevel="0" collapsed="false">
      <c r="B453" s="15"/>
      <c r="C453" s="16"/>
      <c r="D453" s="16"/>
      <c r="E453" s="16"/>
      <c r="F453" s="16"/>
      <c r="L453" s="16"/>
    </row>
    <row r="454" customFormat="false" ht="15.75" hidden="false" customHeight="true" outlineLevel="0" collapsed="false">
      <c r="B454" s="15"/>
      <c r="C454" s="16"/>
      <c r="D454" s="16"/>
      <c r="E454" s="16"/>
      <c r="F454" s="16"/>
      <c r="L454" s="16"/>
    </row>
    <row r="455" customFormat="false" ht="15.75" hidden="false" customHeight="true" outlineLevel="0" collapsed="false">
      <c r="B455" s="15"/>
      <c r="C455" s="16"/>
      <c r="D455" s="16"/>
      <c r="E455" s="16"/>
      <c r="F455" s="16"/>
      <c r="L455" s="16"/>
    </row>
    <row r="456" customFormat="false" ht="15.75" hidden="false" customHeight="true" outlineLevel="0" collapsed="false">
      <c r="B456" s="15"/>
      <c r="C456" s="16"/>
      <c r="D456" s="16"/>
      <c r="E456" s="16"/>
      <c r="F456" s="16"/>
      <c r="L456" s="16"/>
    </row>
    <row r="457" customFormat="false" ht="15.75" hidden="false" customHeight="true" outlineLevel="0" collapsed="false">
      <c r="B457" s="15"/>
      <c r="C457" s="16"/>
      <c r="D457" s="16"/>
      <c r="E457" s="16"/>
      <c r="F457" s="16"/>
      <c r="L457" s="16"/>
    </row>
    <row r="458" customFormat="false" ht="15.75" hidden="false" customHeight="true" outlineLevel="0" collapsed="false">
      <c r="B458" s="15"/>
      <c r="C458" s="16"/>
      <c r="D458" s="16"/>
      <c r="E458" s="16"/>
      <c r="F458" s="16"/>
      <c r="L458" s="16"/>
    </row>
    <row r="459" customFormat="false" ht="15.75" hidden="false" customHeight="true" outlineLevel="0" collapsed="false">
      <c r="B459" s="15"/>
      <c r="C459" s="16"/>
      <c r="D459" s="16"/>
      <c r="E459" s="16"/>
      <c r="F459" s="16"/>
      <c r="L459" s="16"/>
    </row>
    <row r="460" customFormat="false" ht="15.75" hidden="false" customHeight="true" outlineLevel="0" collapsed="false">
      <c r="B460" s="15"/>
      <c r="C460" s="16"/>
      <c r="D460" s="16"/>
      <c r="E460" s="16"/>
      <c r="F460" s="16"/>
      <c r="L460" s="16"/>
    </row>
    <row r="461" customFormat="false" ht="15.75" hidden="false" customHeight="true" outlineLevel="0" collapsed="false">
      <c r="B461" s="15"/>
      <c r="C461" s="16"/>
      <c r="D461" s="16"/>
      <c r="E461" s="16"/>
      <c r="F461" s="16"/>
      <c r="L461" s="16"/>
    </row>
    <row r="462" customFormat="false" ht="15.75" hidden="false" customHeight="true" outlineLevel="0" collapsed="false">
      <c r="B462" s="15"/>
      <c r="C462" s="16"/>
      <c r="D462" s="16"/>
      <c r="E462" s="16"/>
      <c r="F462" s="16"/>
      <c r="L462" s="16"/>
    </row>
    <row r="463" customFormat="false" ht="15.75" hidden="false" customHeight="true" outlineLevel="0" collapsed="false">
      <c r="B463" s="15"/>
      <c r="C463" s="16"/>
      <c r="D463" s="16"/>
      <c r="E463" s="16"/>
      <c r="F463" s="16"/>
      <c r="L463" s="16"/>
    </row>
    <row r="464" customFormat="false" ht="15.75" hidden="false" customHeight="true" outlineLevel="0" collapsed="false">
      <c r="B464" s="15"/>
      <c r="C464" s="16"/>
      <c r="D464" s="16"/>
      <c r="E464" s="16"/>
      <c r="F464" s="16"/>
      <c r="L464" s="16"/>
    </row>
    <row r="465" customFormat="false" ht="15.75" hidden="false" customHeight="true" outlineLevel="0" collapsed="false">
      <c r="B465" s="15"/>
      <c r="C465" s="16"/>
      <c r="D465" s="16"/>
      <c r="E465" s="16"/>
      <c r="F465" s="16"/>
      <c r="L465" s="16"/>
    </row>
    <row r="466" customFormat="false" ht="15.75" hidden="false" customHeight="true" outlineLevel="0" collapsed="false">
      <c r="B466" s="15"/>
      <c r="C466" s="16"/>
      <c r="D466" s="16"/>
      <c r="E466" s="16"/>
      <c r="F466" s="16"/>
      <c r="L466" s="16"/>
    </row>
    <row r="467" customFormat="false" ht="15.75" hidden="false" customHeight="true" outlineLevel="0" collapsed="false">
      <c r="B467" s="15"/>
      <c r="C467" s="16"/>
      <c r="D467" s="16"/>
      <c r="E467" s="16"/>
      <c r="F467" s="16"/>
      <c r="L467" s="16"/>
    </row>
    <row r="468" customFormat="false" ht="15.75" hidden="false" customHeight="true" outlineLevel="0" collapsed="false">
      <c r="B468" s="15"/>
      <c r="C468" s="16"/>
      <c r="D468" s="16"/>
      <c r="E468" s="16"/>
      <c r="F468" s="16"/>
      <c r="L468" s="16"/>
    </row>
    <row r="469" customFormat="false" ht="15.75" hidden="false" customHeight="true" outlineLevel="0" collapsed="false">
      <c r="B469" s="15"/>
      <c r="C469" s="16"/>
      <c r="D469" s="16"/>
      <c r="E469" s="16"/>
      <c r="F469" s="16"/>
      <c r="L469" s="16"/>
    </row>
    <row r="470" customFormat="false" ht="15.75" hidden="false" customHeight="true" outlineLevel="0" collapsed="false">
      <c r="B470" s="15"/>
      <c r="C470" s="16"/>
      <c r="D470" s="16"/>
      <c r="E470" s="16"/>
      <c r="F470" s="16"/>
      <c r="L470" s="16"/>
    </row>
    <row r="471" customFormat="false" ht="15.75" hidden="false" customHeight="true" outlineLevel="0" collapsed="false">
      <c r="B471" s="15"/>
      <c r="C471" s="16"/>
      <c r="D471" s="16"/>
      <c r="E471" s="16"/>
      <c r="F471" s="16"/>
      <c r="L471" s="16"/>
    </row>
    <row r="472" customFormat="false" ht="15.75" hidden="false" customHeight="true" outlineLevel="0" collapsed="false">
      <c r="B472" s="15"/>
      <c r="C472" s="16"/>
      <c r="D472" s="16"/>
      <c r="E472" s="16"/>
      <c r="F472" s="16"/>
      <c r="L472" s="16"/>
    </row>
    <row r="473" customFormat="false" ht="15.75" hidden="false" customHeight="true" outlineLevel="0" collapsed="false">
      <c r="B473" s="15"/>
      <c r="C473" s="16"/>
      <c r="D473" s="16"/>
      <c r="E473" s="16"/>
      <c r="F473" s="16"/>
      <c r="L473" s="16"/>
    </row>
    <row r="474" customFormat="false" ht="15.75" hidden="false" customHeight="true" outlineLevel="0" collapsed="false">
      <c r="B474" s="15"/>
      <c r="C474" s="16"/>
      <c r="D474" s="16"/>
      <c r="E474" s="16"/>
      <c r="F474" s="16"/>
      <c r="L474" s="16"/>
    </row>
    <row r="475" customFormat="false" ht="15.75" hidden="false" customHeight="true" outlineLevel="0" collapsed="false">
      <c r="B475" s="15"/>
      <c r="C475" s="16"/>
      <c r="D475" s="16"/>
      <c r="E475" s="16"/>
      <c r="F475" s="16"/>
      <c r="L475" s="16"/>
    </row>
    <row r="476" customFormat="false" ht="15.75" hidden="false" customHeight="true" outlineLevel="0" collapsed="false">
      <c r="B476" s="15"/>
      <c r="C476" s="16"/>
      <c r="D476" s="16"/>
      <c r="E476" s="16"/>
      <c r="F476" s="16"/>
      <c r="L476" s="16"/>
    </row>
    <row r="477" customFormat="false" ht="15.75" hidden="false" customHeight="true" outlineLevel="0" collapsed="false">
      <c r="B477" s="15"/>
      <c r="C477" s="16"/>
      <c r="D477" s="16"/>
      <c r="E477" s="16"/>
      <c r="F477" s="16"/>
      <c r="L477" s="16"/>
    </row>
    <row r="478" customFormat="false" ht="15.75" hidden="false" customHeight="true" outlineLevel="0" collapsed="false">
      <c r="B478" s="15"/>
      <c r="C478" s="16"/>
      <c r="D478" s="16"/>
      <c r="E478" s="16"/>
      <c r="F478" s="16"/>
      <c r="L478" s="16"/>
    </row>
    <row r="479" customFormat="false" ht="15.75" hidden="false" customHeight="true" outlineLevel="0" collapsed="false">
      <c r="B479" s="15"/>
      <c r="C479" s="16"/>
      <c r="D479" s="16"/>
      <c r="E479" s="16"/>
      <c r="F479" s="16"/>
      <c r="L479" s="16"/>
    </row>
    <row r="480" customFormat="false" ht="15.75" hidden="false" customHeight="true" outlineLevel="0" collapsed="false">
      <c r="B480" s="15"/>
      <c r="C480" s="16"/>
      <c r="D480" s="16"/>
      <c r="E480" s="16"/>
      <c r="F480" s="16"/>
      <c r="L480" s="16"/>
    </row>
    <row r="481" customFormat="false" ht="15.75" hidden="false" customHeight="true" outlineLevel="0" collapsed="false">
      <c r="B481" s="15"/>
      <c r="C481" s="16"/>
      <c r="D481" s="16"/>
      <c r="E481" s="16"/>
      <c r="F481" s="16"/>
      <c r="L481" s="16"/>
    </row>
    <row r="482" customFormat="false" ht="15.75" hidden="false" customHeight="true" outlineLevel="0" collapsed="false">
      <c r="B482" s="15"/>
      <c r="C482" s="16"/>
      <c r="D482" s="16"/>
      <c r="E482" s="16"/>
      <c r="F482" s="16"/>
      <c r="L482" s="16"/>
    </row>
    <row r="483" customFormat="false" ht="15.75" hidden="false" customHeight="true" outlineLevel="0" collapsed="false">
      <c r="B483" s="15"/>
      <c r="C483" s="16"/>
      <c r="D483" s="16"/>
      <c r="E483" s="16"/>
      <c r="F483" s="16"/>
      <c r="L483" s="16"/>
    </row>
    <row r="484" customFormat="false" ht="15.75" hidden="false" customHeight="true" outlineLevel="0" collapsed="false">
      <c r="B484" s="15"/>
      <c r="C484" s="16"/>
      <c r="D484" s="16"/>
      <c r="E484" s="16"/>
      <c r="F484" s="16"/>
      <c r="L484" s="16"/>
    </row>
    <row r="485" customFormat="false" ht="15.75" hidden="false" customHeight="true" outlineLevel="0" collapsed="false">
      <c r="B485" s="15"/>
      <c r="C485" s="16"/>
      <c r="D485" s="16"/>
      <c r="E485" s="16"/>
      <c r="F485" s="16"/>
      <c r="L485" s="16"/>
    </row>
    <row r="486" customFormat="false" ht="15.75" hidden="false" customHeight="true" outlineLevel="0" collapsed="false">
      <c r="B486" s="15"/>
      <c r="C486" s="16"/>
      <c r="D486" s="16"/>
      <c r="E486" s="16"/>
      <c r="F486" s="16"/>
      <c r="L486" s="16"/>
    </row>
    <row r="487" customFormat="false" ht="15.75" hidden="false" customHeight="true" outlineLevel="0" collapsed="false">
      <c r="B487" s="15"/>
      <c r="C487" s="16"/>
      <c r="D487" s="16"/>
      <c r="E487" s="16"/>
      <c r="F487" s="16"/>
      <c r="L487" s="16"/>
    </row>
    <row r="488" customFormat="false" ht="15.75" hidden="false" customHeight="true" outlineLevel="0" collapsed="false">
      <c r="B488" s="15"/>
      <c r="C488" s="16"/>
      <c r="D488" s="16"/>
      <c r="E488" s="16"/>
      <c r="F488" s="16"/>
      <c r="L488" s="16"/>
    </row>
    <row r="489" customFormat="false" ht="15.75" hidden="false" customHeight="true" outlineLevel="0" collapsed="false">
      <c r="B489" s="15"/>
      <c r="C489" s="16"/>
      <c r="D489" s="16"/>
      <c r="E489" s="16"/>
      <c r="F489" s="16"/>
      <c r="L489" s="16"/>
    </row>
    <row r="490" customFormat="false" ht="15.75" hidden="false" customHeight="true" outlineLevel="0" collapsed="false">
      <c r="B490" s="15"/>
      <c r="C490" s="16"/>
      <c r="D490" s="16"/>
      <c r="E490" s="16"/>
      <c r="F490" s="16"/>
      <c r="L490" s="16"/>
    </row>
    <row r="491" customFormat="false" ht="15.75" hidden="false" customHeight="true" outlineLevel="0" collapsed="false">
      <c r="B491" s="15"/>
      <c r="C491" s="16"/>
      <c r="D491" s="16"/>
      <c r="E491" s="16"/>
      <c r="F491" s="16"/>
      <c r="L491" s="16"/>
    </row>
    <row r="492" customFormat="false" ht="15.75" hidden="false" customHeight="true" outlineLevel="0" collapsed="false">
      <c r="B492" s="15"/>
      <c r="C492" s="16"/>
      <c r="D492" s="16"/>
      <c r="E492" s="16"/>
      <c r="F492" s="16"/>
      <c r="L492" s="16"/>
    </row>
    <row r="493" customFormat="false" ht="15.75" hidden="false" customHeight="true" outlineLevel="0" collapsed="false">
      <c r="B493" s="15"/>
      <c r="C493" s="16"/>
      <c r="D493" s="16"/>
      <c r="E493" s="16"/>
      <c r="F493" s="16"/>
      <c r="L493" s="16"/>
    </row>
    <row r="494" customFormat="false" ht="15.75" hidden="false" customHeight="true" outlineLevel="0" collapsed="false">
      <c r="B494" s="15"/>
      <c r="C494" s="16"/>
      <c r="D494" s="16"/>
      <c r="E494" s="16"/>
      <c r="F494" s="16"/>
      <c r="L494" s="16"/>
    </row>
    <row r="495" customFormat="false" ht="15.75" hidden="false" customHeight="true" outlineLevel="0" collapsed="false">
      <c r="B495" s="15"/>
      <c r="C495" s="16"/>
      <c r="D495" s="16"/>
      <c r="E495" s="16"/>
      <c r="F495" s="16"/>
      <c r="L495" s="16"/>
    </row>
    <row r="496" customFormat="false" ht="15.75" hidden="false" customHeight="true" outlineLevel="0" collapsed="false">
      <c r="B496" s="15"/>
      <c r="C496" s="16"/>
      <c r="D496" s="16"/>
      <c r="E496" s="16"/>
      <c r="F496" s="16"/>
      <c r="L496" s="16"/>
    </row>
    <row r="497" customFormat="false" ht="15.75" hidden="false" customHeight="true" outlineLevel="0" collapsed="false">
      <c r="B497" s="15"/>
      <c r="C497" s="16"/>
      <c r="D497" s="16"/>
      <c r="E497" s="16"/>
      <c r="F497" s="16"/>
      <c r="L497" s="16"/>
    </row>
    <row r="498" customFormat="false" ht="15.75" hidden="false" customHeight="true" outlineLevel="0" collapsed="false">
      <c r="B498" s="15"/>
      <c r="C498" s="16"/>
      <c r="D498" s="16"/>
      <c r="E498" s="16"/>
      <c r="F498" s="16"/>
      <c r="L498" s="16"/>
    </row>
    <row r="499" customFormat="false" ht="15.75" hidden="false" customHeight="true" outlineLevel="0" collapsed="false">
      <c r="B499" s="15"/>
      <c r="C499" s="16"/>
      <c r="D499" s="16"/>
      <c r="E499" s="16"/>
      <c r="F499" s="16"/>
      <c r="L499" s="16"/>
    </row>
    <row r="500" customFormat="false" ht="15.75" hidden="false" customHeight="true" outlineLevel="0" collapsed="false">
      <c r="B500" s="15"/>
      <c r="C500" s="16"/>
      <c r="D500" s="16"/>
      <c r="E500" s="16"/>
      <c r="F500" s="16"/>
      <c r="L500" s="16"/>
    </row>
    <row r="501" customFormat="false" ht="15.75" hidden="false" customHeight="true" outlineLevel="0" collapsed="false">
      <c r="B501" s="15"/>
      <c r="C501" s="16"/>
      <c r="D501" s="16"/>
      <c r="E501" s="16"/>
      <c r="F501" s="16"/>
      <c r="L501" s="16"/>
    </row>
    <row r="502" customFormat="false" ht="15.75" hidden="false" customHeight="true" outlineLevel="0" collapsed="false">
      <c r="B502" s="15"/>
      <c r="C502" s="16"/>
      <c r="D502" s="16"/>
      <c r="E502" s="16"/>
      <c r="F502" s="16"/>
      <c r="L502" s="16"/>
    </row>
    <row r="503" customFormat="false" ht="15.75" hidden="false" customHeight="true" outlineLevel="0" collapsed="false">
      <c r="B503" s="15"/>
      <c r="C503" s="16"/>
      <c r="D503" s="16"/>
      <c r="E503" s="16"/>
      <c r="F503" s="16"/>
      <c r="L503" s="16"/>
    </row>
    <row r="504" customFormat="false" ht="15.75" hidden="false" customHeight="true" outlineLevel="0" collapsed="false">
      <c r="B504" s="15"/>
      <c r="C504" s="16"/>
      <c r="D504" s="16"/>
      <c r="E504" s="16"/>
      <c r="F504" s="16"/>
      <c r="L504" s="16"/>
    </row>
    <row r="505" customFormat="false" ht="15.75" hidden="false" customHeight="true" outlineLevel="0" collapsed="false">
      <c r="B505" s="15"/>
      <c r="C505" s="16"/>
      <c r="D505" s="16"/>
      <c r="E505" s="16"/>
      <c r="F505" s="16"/>
      <c r="L505" s="16"/>
    </row>
    <row r="506" customFormat="false" ht="15.75" hidden="false" customHeight="true" outlineLevel="0" collapsed="false">
      <c r="B506" s="15"/>
      <c r="C506" s="16"/>
      <c r="D506" s="16"/>
      <c r="E506" s="16"/>
      <c r="F506" s="16"/>
      <c r="L506" s="16"/>
    </row>
    <row r="507" customFormat="false" ht="15.75" hidden="false" customHeight="true" outlineLevel="0" collapsed="false">
      <c r="B507" s="15"/>
      <c r="C507" s="16"/>
      <c r="D507" s="16"/>
      <c r="E507" s="16"/>
      <c r="F507" s="16"/>
      <c r="L507" s="16"/>
    </row>
    <row r="508" customFormat="false" ht="15.75" hidden="false" customHeight="true" outlineLevel="0" collapsed="false">
      <c r="B508" s="15"/>
      <c r="C508" s="16"/>
      <c r="D508" s="16"/>
      <c r="E508" s="16"/>
      <c r="F508" s="16"/>
      <c r="L508" s="16"/>
    </row>
    <row r="509" customFormat="false" ht="15.75" hidden="false" customHeight="true" outlineLevel="0" collapsed="false">
      <c r="B509" s="15"/>
      <c r="C509" s="16"/>
      <c r="D509" s="16"/>
      <c r="E509" s="16"/>
      <c r="F509" s="16"/>
      <c r="L509" s="16"/>
    </row>
    <row r="510" customFormat="false" ht="15.75" hidden="false" customHeight="true" outlineLevel="0" collapsed="false">
      <c r="B510" s="15"/>
      <c r="C510" s="16"/>
      <c r="D510" s="16"/>
      <c r="E510" s="16"/>
      <c r="F510" s="16"/>
      <c r="L510" s="16"/>
    </row>
    <row r="511" customFormat="false" ht="15.75" hidden="false" customHeight="true" outlineLevel="0" collapsed="false">
      <c r="B511" s="15"/>
      <c r="C511" s="16"/>
      <c r="D511" s="16"/>
      <c r="E511" s="16"/>
      <c r="F511" s="16"/>
      <c r="L511" s="16"/>
    </row>
    <row r="512" customFormat="false" ht="15.75" hidden="false" customHeight="true" outlineLevel="0" collapsed="false">
      <c r="B512" s="15"/>
      <c r="C512" s="16"/>
      <c r="D512" s="16"/>
      <c r="E512" s="16"/>
      <c r="F512" s="16"/>
      <c r="L512" s="16"/>
    </row>
    <row r="513" customFormat="false" ht="15.75" hidden="false" customHeight="true" outlineLevel="0" collapsed="false">
      <c r="B513" s="15"/>
      <c r="C513" s="16"/>
      <c r="D513" s="16"/>
      <c r="E513" s="16"/>
      <c r="F513" s="16"/>
      <c r="L513" s="16"/>
    </row>
    <row r="514" customFormat="false" ht="15.75" hidden="false" customHeight="true" outlineLevel="0" collapsed="false">
      <c r="B514" s="15"/>
      <c r="C514" s="16"/>
      <c r="D514" s="16"/>
      <c r="E514" s="16"/>
      <c r="F514" s="16"/>
      <c r="L514" s="16"/>
    </row>
    <row r="515" customFormat="false" ht="15.75" hidden="false" customHeight="true" outlineLevel="0" collapsed="false">
      <c r="B515" s="15"/>
      <c r="C515" s="16"/>
      <c r="D515" s="16"/>
      <c r="E515" s="16"/>
      <c r="F515" s="16"/>
      <c r="L515" s="16"/>
    </row>
    <row r="516" customFormat="false" ht="15.75" hidden="false" customHeight="true" outlineLevel="0" collapsed="false">
      <c r="B516" s="15"/>
      <c r="C516" s="16"/>
      <c r="D516" s="16"/>
      <c r="E516" s="16"/>
      <c r="F516" s="16"/>
      <c r="L516" s="16"/>
    </row>
    <row r="517" customFormat="false" ht="15.75" hidden="false" customHeight="true" outlineLevel="0" collapsed="false">
      <c r="B517" s="15"/>
      <c r="C517" s="16"/>
      <c r="D517" s="16"/>
      <c r="E517" s="16"/>
      <c r="F517" s="16"/>
      <c r="L517" s="16"/>
    </row>
    <row r="518" customFormat="false" ht="15.75" hidden="false" customHeight="true" outlineLevel="0" collapsed="false">
      <c r="B518" s="15"/>
      <c r="C518" s="16"/>
      <c r="D518" s="16"/>
      <c r="E518" s="16"/>
      <c r="F518" s="16"/>
      <c r="L518" s="16"/>
    </row>
    <row r="519" customFormat="false" ht="15.75" hidden="false" customHeight="true" outlineLevel="0" collapsed="false">
      <c r="B519" s="15"/>
      <c r="C519" s="16"/>
      <c r="D519" s="16"/>
      <c r="E519" s="16"/>
      <c r="F519" s="16"/>
      <c r="L519" s="16"/>
    </row>
    <row r="520" customFormat="false" ht="15.75" hidden="false" customHeight="true" outlineLevel="0" collapsed="false">
      <c r="B520" s="15"/>
      <c r="C520" s="16"/>
      <c r="D520" s="16"/>
      <c r="E520" s="16"/>
      <c r="F520" s="16"/>
      <c r="L520" s="16"/>
    </row>
    <row r="521" customFormat="false" ht="15.75" hidden="false" customHeight="true" outlineLevel="0" collapsed="false">
      <c r="B521" s="15"/>
      <c r="C521" s="16"/>
      <c r="D521" s="16"/>
      <c r="E521" s="16"/>
      <c r="F521" s="16"/>
      <c r="L521" s="16"/>
    </row>
    <row r="522" customFormat="false" ht="15.75" hidden="false" customHeight="true" outlineLevel="0" collapsed="false">
      <c r="B522" s="15"/>
      <c r="C522" s="16"/>
      <c r="D522" s="16"/>
      <c r="E522" s="16"/>
      <c r="F522" s="16"/>
      <c r="L522" s="16"/>
    </row>
    <row r="523" customFormat="false" ht="15.75" hidden="false" customHeight="true" outlineLevel="0" collapsed="false">
      <c r="B523" s="15"/>
      <c r="C523" s="16"/>
      <c r="D523" s="16"/>
      <c r="E523" s="16"/>
      <c r="F523" s="16"/>
      <c r="L523" s="16"/>
    </row>
    <row r="524" customFormat="false" ht="15.75" hidden="false" customHeight="true" outlineLevel="0" collapsed="false">
      <c r="B524" s="15"/>
      <c r="C524" s="16"/>
      <c r="D524" s="16"/>
      <c r="E524" s="16"/>
      <c r="F524" s="16"/>
      <c r="L524" s="16"/>
    </row>
    <row r="525" customFormat="false" ht="15.75" hidden="false" customHeight="true" outlineLevel="0" collapsed="false">
      <c r="B525" s="15"/>
      <c r="C525" s="16"/>
      <c r="D525" s="16"/>
      <c r="E525" s="16"/>
      <c r="F525" s="16"/>
      <c r="L525" s="16"/>
    </row>
    <row r="526" customFormat="false" ht="15.75" hidden="false" customHeight="true" outlineLevel="0" collapsed="false">
      <c r="B526" s="15"/>
      <c r="C526" s="16"/>
      <c r="D526" s="16"/>
      <c r="E526" s="16"/>
      <c r="F526" s="16"/>
      <c r="L526" s="16"/>
    </row>
    <row r="527" customFormat="false" ht="15.75" hidden="false" customHeight="true" outlineLevel="0" collapsed="false">
      <c r="B527" s="15"/>
      <c r="C527" s="16"/>
      <c r="D527" s="16"/>
      <c r="E527" s="16"/>
      <c r="F527" s="16"/>
      <c r="L527" s="16"/>
    </row>
    <row r="528" customFormat="false" ht="15.75" hidden="false" customHeight="true" outlineLevel="0" collapsed="false">
      <c r="B528" s="15"/>
      <c r="C528" s="16"/>
      <c r="D528" s="16"/>
      <c r="E528" s="16"/>
      <c r="F528" s="16"/>
      <c r="L528" s="16"/>
    </row>
    <row r="529" customFormat="false" ht="15.75" hidden="false" customHeight="true" outlineLevel="0" collapsed="false">
      <c r="B529" s="15"/>
      <c r="C529" s="16"/>
      <c r="D529" s="16"/>
      <c r="E529" s="16"/>
      <c r="F529" s="16"/>
      <c r="L529" s="16"/>
    </row>
    <row r="530" customFormat="false" ht="15.75" hidden="false" customHeight="true" outlineLevel="0" collapsed="false">
      <c r="B530" s="15"/>
      <c r="C530" s="16"/>
      <c r="D530" s="16"/>
      <c r="E530" s="16"/>
      <c r="F530" s="16"/>
      <c r="L530" s="16"/>
    </row>
    <row r="531" customFormat="false" ht="15.75" hidden="false" customHeight="true" outlineLevel="0" collapsed="false">
      <c r="B531" s="15"/>
      <c r="C531" s="16"/>
      <c r="D531" s="16"/>
      <c r="E531" s="16"/>
      <c r="F531" s="16"/>
      <c r="L531" s="16"/>
    </row>
    <row r="532" customFormat="false" ht="15.75" hidden="false" customHeight="true" outlineLevel="0" collapsed="false">
      <c r="B532" s="15"/>
      <c r="C532" s="16"/>
      <c r="D532" s="16"/>
      <c r="E532" s="16"/>
      <c r="F532" s="16"/>
      <c r="L532" s="16"/>
    </row>
    <row r="533" customFormat="false" ht="15.75" hidden="false" customHeight="true" outlineLevel="0" collapsed="false">
      <c r="B533" s="15"/>
      <c r="C533" s="16"/>
      <c r="D533" s="16"/>
      <c r="E533" s="16"/>
      <c r="F533" s="16"/>
      <c r="L533" s="16"/>
    </row>
    <row r="534" customFormat="false" ht="15.75" hidden="false" customHeight="true" outlineLevel="0" collapsed="false">
      <c r="B534" s="15"/>
      <c r="C534" s="16"/>
      <c r="D534" s="16"/>
      <c r="E534" s="16"/>
      <c r="F534" s="16"/>
      <c r="L534" s="16"/>
    </row>
    <row r="535" customFormat="false" ht="15.75" hidden="false" customHeight="true" outlineLevel="0" collapsed="false">
      <c r="B535" s="15"/>
      <c r="C535" s="16"/>
      <c r="D535" s="16"/>
      <c r="E535" s="16"/>
      <c r="F535" s="16"/>
      <c r="L535" s="16"/>
    </row>
    <row r="536" customFormat="false" ht="15.75" hidden="false" customHeight="true" outlineLevel="0" collapsed="false">
      <c r="B536" s="15"/>
      <c r="C536" s="16"/>
      <c r="D536" s="16"/>
      <c r="E536" s="16"/>
      <c r="F536" s="16"/>
      <c r="L536" s="16"/>
    </row>
    <row r="537" customFormat="false" ht="15.75" hidden="false" customHeight="true" outlineLevel="0" collapsed="false">
      <c r="B537" s="15"/>
      <c r="C537" s="16"/>
      <c r="D537" s="16"/>
      <c r="E537" s="16"/>
      <c r="F537" s="16"/>
      <c r="L537" s="16"/>
    </row>
    <row r="538" customFormat="false" ht="15.75" hidden="false" customHeight="true" outlineLevel="0" collapsed="false">
      <c r="B538" s="15"/>
      <c r="C538" s="16"/>
      <c r="D538" s="16"/>
      <c r="E538" s="16"/>
      <c r="F538" s="16"/>
      <c r="L538" s="16"/>
    </row>
    <row r="539" customFormat="false" ht="15.75" hidden="false" customHeight="true" outlineLevel="0" collapsed="false">
      <c r="B539" s="15"/>
      <c r="C539" s="16"/>
      <c r="D539" s="16"/>
      <c r="E539" s="16"/>
      <c r="F539" s="16"/>
      <c r="L539" s="16"/>
    </row>
    <row r="540" customFormat="false" ht="15.75" hidden="false" customHeight="true" outlineLevel="0" collapsed="false">
      <c r="B540" s="15"/>
      <c r="C540" s="16"/>
      <c r="D540" s="16"/>
      <c r="E540" s="16"/>
      <c r="F540" s="16"/>
      <c r="L540" s="16"/>
    </row>
    <row r="541" customFormat="false" ht="15.75" hidden="false" customHeight="true" outlineLevel="0" collapsed="false">
      <c r="B541" s="15"/>
      <c r="C541" s="16"/>
      <c r="D541" s="16"/>
      <c r="E541" s="16"/>
      <c r="F541" s="16"/>
      <c r="L541" s="16"/>
    </row>
    <row r="542" customFormat="false" ht="15.75" hidden="false" customHeight="true" outlineLevel="0" collapsed="false">
      <c r="B542" s="15"/>
      <c r="C542" s="16"/>
      <c r="D542" s="16"/>
      <c r="E542" s="16"/>
      <c r="F542" s="16"/>
      <c r="L542" s="16"/>
    </row>
    <row r="543" customFormat="false" ht="15.75" hidden="false" customHeight="true" outlineLevel="0" collapsed="false">
      <c r="B543" s="15"/>
      <c r="C543" s="16"/>
      <c r="D543" s="16"/>
      <c r="E543" s="16"/>
      <c r="F543" s="16"/>
      <c r="L543" s="16"/>
    </row>
    <row r="544" customFormat="false" ht="15.75" hidden="false" customHeight="true" outlineLevel="0" collapsed="false">
      <c r="B544" s="15"/>
      <c r="C544" s="16"/>
      <c r="D544" s="16"/>
      <c r="E544" s="16"/>
      <c r="F544" s="16"/>
      <c r="L544" s="16"/>
    </row>
    <row r="545" customFormat="false" ht="15.75" hidden="false" customHeight="true" outlineLevel="0" collapsed="false">
      <c r="B545" s="15"/>
      <c r="C545" s="16"/>
      <c r="D545" s="16"/>
      <c r="E545" s="16"/>
      <c r="F545" s="16"/>
      <c r="L545" s="16"/>
    </row>
    <row r="546" customFormat="false" ht="15.75" hidden="false" customHeight="true" outlineLevel="0" collapsed="false">
      <c r="B546" s="15"/>
      <c r="C546" s="16"/>
      <c r="D546" s="16"/>
      <c r="E546" s="16"/>
      <c r="F546" s="16"/>
      <c r="L546" s="16"/>
    </row>
    <row r="547" customFormat="false" ht="15.75" hidden="false" customHeight="true" outlineLevel="0" collapsed="false">
      <c r="B547" s="15"/>
      <c r="C547" s="16"/>
      <c r="D547" s="16"/>
      <c r="E547" s="16"/>
      <c r="F547" s="16"/>
      <c r="L547" s="16"/>
    </row>
    <row r="548" customFormat="false" ht="15.75" hidden="false" customHeight="true" outlineLevel="0" collapsed="false">
      <c r="B548" s="15"/>
      <c r="C548" s="16"/>
      <c r="D548" s="16"/>
      <c r="E548" s="16"/>
      <c r="F548" s="16"/>
      <c r="L548" s="16"/>
    </row>
    <row r="549" customFormat="false" ht="15.75" hidden="false" customHeight="true" outlineLevel="0" collapsed="false">
      <c r="B549" s="15"/>
      <c r="C549" s="16"/>
      <c r="D549" s="16"/>
      <c r="E549" s="16"/>
      <c r="F549" s="16"/>
      <c r="L549" s="16"/>
    </row>
    <row r="550" customFormat="false" ht="15.75" hidden="false" customHeight="true" outlineLevel="0" collapsed="false">
      <c r="B550" s="15"/>
      <c r="C550" s="16"/>
      <c r="D550" s="16"/>
      <c r="E550" s="16"/>
      <c r="F550" s="16"/>
      <c r="L550" s="16"/>
    </row>
    <row r="551" customFormat="false" ht="15.75" hidden="false" customHeight="true" outlineLevel="0" collapsed="false">
      <c r="B551" s="15"/>
      <c r="C551" s="16"/>
      <c r="D551" s="16"/>
      <c r="E551" s="16"/>
      <c r="F551" s="16"/>
      <c r="L551" s="16"/>
    </row>
    <row r="552" customFormat="false" ht="15.75" hidden="false" customHeight="true" outlineLevel="0" collapsed="false">
      <c r="B552" s="15"/>
      <c r="C552" s="16"/>
      <c r="D552" s="16"/>
      <c r="E552" s="16"/>
      <c r="F552" s="16"/>
      <c r="L552" s="16"/>
    </row>
    <row r="553" customFormat="false" ht="15.75" hidden="false" customHeight="true" outlineLevel="0" collapsed="false">
      <c r="B553" s="15"/>
      <c r="C553" s="16"/>
      <c r="D553" s="16"/>
      <c r="E553" s="16"/>
      <c r="F553" s="16"/>
      <c r="L553" s="16"/>
    </row>
    <row r="554" customFormat="false" ht="15.75" hidden="false" customHeight="true" outlineLevel="0" collapsed="false">
      <c r="B554" s="15"/>
      <c r="C554" s="16"/>
      <c r="D554" s="16"/>
      <c r="E554" s="16"/>
      <c r="F554" s="16"/>
      <c r="L554" s="16"/>
    </row>
    <row r="555" customFormat="false" ht="15.75" hidden="false" customHeight="true" outlineLevel="0" collapsed="false">
      <c r="B555" s="15"/>
      <c r="C555" s="16"/>
      <c r="D555" s="16"/>
      <c r="E555" s="16"/>
      <c r="F555" s="16"/>
      <c r="L555" s="16"/>
    </row>
    <row r="556" customFormat="false" ht="15.75" hidden="false" customHeight="true" outlineLevel="0" collapsed="false">
      <c r="B556" s="15"/>
      <c r="C556" s="16"/>
      <c r="D556" s="16"/>
      <c r="E556" s="16"/>
      <c r="F556" s="16"/>
      <c r="L556" s="16"/>
    </row>
    <row r="557" customFormat="false" ht="15.75" hidden="false" customHeight="true" outlineLevel="0" collapsed="false">
      <c r="B557" s="15"/>
      <c r="C557" s="16"/>
      <c r="D557" s="16"/>
      <c r="E557" s="16"/>
      <c r="F557" s="16"/>
      <c r="L557" s="16"/>
    </row>
    <row r="558" customFormat="false" ht="15.75" hidden="false" customHeight="true" outlineLevel="0" collapsed="false">
      <c r="B558" s="15"/>
      <c r="C558" s="16"/>
      <c r="D558" s="16"/>
      <c r="E558" s="16"/>
      <c r="F558" s="16"/>
      <c r="L558" s="16"/>
    </row>
    <row r="559" customFormat="false" ht="15.75" hidden="false" customHeight="true" outlineLevel="0" collapsed="false">
      <c r="B559" s="15"/>
      <c r="C559" s="16"/>
      <c r="D559" s="16"/>
      <c r="E559" s="16"/>
      <c r="F559" s="16"/>
      <c r="L559" s="16"/>
    </row>
    <row r="560" customFormat="false" ht="15.75" hidden="false" customHeight="true" outlineLevel="0" collapsed="false">
      <c r="B560" s="15"/>
      <c r="C560" s="16"/>
      <c r="D560" s="16"/>
      <c r="E560" s="16"/>
      <c r="F560" s="16"/>
      <c r="L560" s="16"/>
    </row>
    <row r="561" customFormat="false" ht="15.75" hidden="false" customHeight="true" outlineLevel="0" collapsed="false">
      <c r="B561" s="15"/>
      <c r="C561" s="16"/>
      <c r="D561" s="16"/>
      <c r="E561" s="16"/>
      <c r="F561" s="16"/>
      <c r="L561" s="16"/>
    </row>
    <row r="562" customFormat="false" ht="15.75" hidden="false" customHeight="true" outlineLevel="0" collapsed="false">
      <c r="B562" s="15"/>
      <c r="C562" s="16"/>
      <c r="D562" s="16"/>
      <c r="E562" s="16"/>
      <c r="F562" s="16"/>
      <c r="L562" s="16"/>
    </row>
    <row r="563" customFormat="false" ht="15.75" hidden="false" customHeight="true" outlineLevel="0" collapsed="false">
      <c r="B563" s="15"/>
      <c r="C563" s="16"/>
      <c r="D563" s="16"/>
      <c r="E563" s="16"/>
      <c r="F563" s="16"/>
      <c r="L563" s="16"/>
    </row>
    <row r="564" customFormat="false" ht="15.75" hidden="false" customHeight="true" outlineLevel="0" collapsed="false">
      <c r="B564" s="15"/>
      <c r="C564" s="16"/>
      <c r="D564" s="16"/>
      <c r="E564" s="16"/>
      <c r="F564" s="16"/>
      <c r="L564" s="16"/>
    </row>
    <row r="565" customFormat="false" ht="15.75" hidden="false" customHeight="true" outlineLevel="0" collapsed="false">
      <c r="B565" s="15"/>
      <c r="C565" s="16"/>
      <c r="D565" s="16"/>
      <c r="E565" s="16"/>
      <c r="F565" s="16"/>
      <c r="L565" s="16"/>
    </row>
    <row r="566" customFormat="false" ht="15.75" hidden="false" customHeight="true" outlineLevel="0" collapsed="false">
      <c r="B566" s="15"/>
      <c r="C566" s="16"/>
      <c r="D566" s="16"/>
      <c r="E566" s="16"/>
      <c r="F566" s="16"/>
      <c r="L566" s="16"/>
    </row>
    <row r="567" customFormat="false" ht="15.75" hidden="false" customHeight="true" outlineLevel="0" collapsed="false">
      <c r="B567" s="15"/>
      <c r="C567" s="16"/>
      <c r="D567" s="16"/>
      <c r="E567" s="16"/>
      <c r="F567" s="16"/>
      <c r="L567" s="16"/>
    </row>
    <row r="568" customFormat="false" ht="15.75" hidden="false" customHeight="true" outlineLevel="0" collapsed="false">
      <c r="B568" s="15"/>
      <c r="C568" s="16"/>
      <c r="D568" s="16"/>
      <c r="E568" s="16"/>
      <c r="F568" s="16"/>
      <c r="L568" s="16"/>
    </row>
    <row r="569" customFormat="false" ht="15.75" hidden="false" customHeight="true" outlineLevel="0" collapsed="false">
      <c r="B569" s="15"/>
      <c r="C569" s="16"/>
      <c r="D569" s="16"/>
      <c r="E569" s="16"/>
      <c r="F569" s="16"/>
      <c r="L569" s="16"/>
    </row>
    <row r="570" customFormat="false" ht="15.75" hidden="false" customHeight="true" outlineLevel="0" collapsed="false">
      <c r="B570" s="15"/>
      <c r="C570" s="16"/>
      <c r="D570" s="16"/>
      <c r="E570" s="16"/>
      <c r="F570" s="16"/>
      <c r="L570" s="16"/>
    </row>
    <row r="571" customFormat="false" ht="15.75" hidden="false" customHeight="true" outlineLevel="0" collapsed="false">
      <c r="B571" s="15"/>
      <c r="C571" s="16"/>
      <c r="D571" s="16"/>
      <c r="E571" s="16"/>
      <c r="F571" s="16"/>
      <c r="L571" s="16"/>
    </row>
    <row r="572" customFormat="false" ht="15.75" hidden="false" customHeight="true" outlineLevel="0" collapsed="false">
      <c r="B572" s="15"/>
      <c r="C572" s="16"/>
      <c r="D572" s="16"/>
      <c r="E572" s="16"/>
      <c r="F572" s="16"/>
      <c r="L572" s="16"/>
    </row>
    <row r="573" customFormat="false" ht="15.75" hidden="false" customHeight="true" outlineLevel="0" collapsed="false">
      <c r="B573" s="15"/>
      <c r="C573" s="16"/>
      <c r="D573" s="16"/>
      <c r="E573" s="16"/>
      <c r="F573" s="16"/>
      <c r="L573" s="16"/>
    </row>
    <row r="574" customFormat="false" ht="15.75" hidden="false" customHeight="true" outlineLevel="0" collapsed="false">
      <c r="B574" s="15"/>
      <c r="C574" s="16"/>
      <c r="D574" s="16"/>
      <c r="E574" s="16"/>
      <c r="F574" s="16"/>
      <c r="L574" s="16"/>
    </row>
    <row r="575" customFormat="false" ht="15.75" hidden="false" customHeight="true" outlineLevel="0" collapsed="false">
      <c r="B575" s="15"/>
      <c r="C575" s="16"/>
      <c r="D575" s="16"/>
      <c r="E575" s="16"/>
      <c r="F575" s="16"/>
      <c r="L575" s="16"/>
    </row>
    <row r="576" customFormat="false" ht="15.75" hidden="false" customHeight="true" outlineLevel="0" collapsed="false">
      <c r="B576" s="15"/>
      <c r="C576" s="16"/>
      <c r="D576" s="16"/>
      <c r="E576" s="16"/>
      <c r="F576" s="16"/>
      <c r="L576" s="16"/>
    </row>
    <row r="577" customFormat="false" ht="15.75" hidden="false" customHeight="true" outlineLevel="0" collapsed="false">
      <c r="B577" s="15"/>
      <c r="C577" s="16"/>
      <c r="D577" s="16"/>
      <c r="E577" s="16"/>
      <c r="F577" s="16"/>
      <c r="L577" s="16"/>
    </row>
    <row r="578" customFormat="false" ht="15.75" hidden="false" customHeight="true" outlineLevel="0" collapsed="false">
      <c r="B578" s="15"/>
      <c r="C578" s="16"/>
      <c r="D578" s="16"/>
      <c r="E578" s="16"/>
      <c r="F578" s="16"/>
      <c r="L578" s="16"/>
    </row>
    <row r="579" customFormat="false" ht="15.75" hidden="false" customHeight="true" outlineLevel="0" collapsed="false">
      <c r="B579" s="15"/>
      <c r="C579" s="16"/>
      <c r="D579" s="16"/>
      <c r="E579" s="16"/>
      <c r="F579" s="16"/>
      <c r="L579" s="16"/>
    </row>
    <row r="580" customFormat="false" ht="15.75" hidden="false" customHeight="true" outlineLevel="0" collapsed="false">
      <c r="B580" s="15"/>
      <c r="C580" s="16"/>
      <c r="D580" s="16"/>
      <c r="E580" s="16"/>
      <c r="F580" s="16"/>
      <c r="L580" s="16"/>
    </row>
    <row r="581" customFormat="false" ht="15.75" hidden="false" customHeight="true" outlineLevel="0" collapsed="false">
      <c r="B581" s="15"/>
      <c r="C581" s="16"/>
      <c r="D581" s="16"/>
      <c r="E581" s="16"/>
      <c r="F581" s="16"/>
      <c r="L581" s="16"/>
    </row>
    <row r="582" customFormat="false" ht="15.75" hidden="false" customHeight="true" outlineLevel="0" collapsed="false">
      <c r="B582" s="15"/>
      <c r="C582" s="16"/>
      <c r="D582" s="16"/>
      <c r="E582" s="16"/>
      <c r="F582" s="16"/>
      <c r="L582" s="16"/>
    </row>
    <row r="583" customFormat="false" ht="15.75" hidden="false" customHeight="true" outlineLevel="0" collapsed="false">
      <c r="B583" s="15"/>
      <c r="C583" s="16"/>
      <c r="D583" s="16"/>
      <c r="E583" s="16"/>
      <c r="F583" s="16"/>
      <c r="L583" s="16"/>
    </row>
    <row r="584" customFormat="false" ht="15.75" hidden="false" customHeight="true" outlineLevel="0" collapsed="false">
      <c r="B584" s="15"/>
      <c r="C584" s="16"/>
      <c r="D584" s="16"/>
      <c r="E584" s="16"/>
      <c r="F584" s="16"/>
      <c r="L584" s="16"/>
    </row>
    <row r="585" customFormat="false" ht="15.75" hidden="false" customHeight="true" outlineLevel="0" collapsed="false">
      <c r="B585" s="15"/>
      <c r="C585" s="16"/>
      <c r="D585" s="16"/>
      <c r="E585" s="16"/>
      <c r="F585" s="16"/>
      <c r="L585" s="16"/>
    </row>
    <row r="586" customFormat="false" ht="15.75" hidden="false" customHeight="true" outlineLevel="0" collapsed="false">
      <c r="B586" s="15"/>
      <c r="C586" s="16"/>
      <c r="D586" s="16"/>
      <c r="E586" s="16"/>
      <c r="F586" s="16"/>
      <c r="L586" s="16"/>
    </row>
    <row r="587" customFormat="false" ht="15.75" hidden="false" customHeight="true" outlineLevel="0" collapsed="false">
      <c r="B587" s="15"/>
      <c r="C587" s="16"/>
      <c r="D587" s="16"/>
      <c r="E587" s="16"/>
      <c r="F587" s="16"/>
      <c r="L587" s="16"/>
    </row>
    <row r="588" customFormat="false" ht="15.75" hidden="false" customHeight="true" outlineLevel="0" collapsed="false">
      <c r="B588" s="15"/>
      <c r="C588" s="16"/>
      <c r="D588" s="16"/>
      <c r="E588" s="16"/>
      <c r="F588" s="16"/>
      <c r="L588" s="16"/>
    </row>
    <row r="589" customFormat="false" ht="15.75" hidden="false" customHeight="true" outlineLevel="0" collapsed="false">
      <c r="B589" s="15"/>
      <c r="C589" s="16"/>
      <c r="D589" s="16"/>
      <c r="E589" s="16"/>
      <c r="F589" s="16"/>
      <c r="L589" s="16"/>
    </row>
    <row r="590" customFormat="false" ht="15.75" hidden="false" customHeight="true" outlineLevel="0" collapsed="false">
      <c r="B590" s="15"/>
      <c r="C590" s="16"/>
      <c r="D590" s="16"/>
      <c r="E590" s="16"/>
      <c r="F590" s="16"/>
      <c r="L590" s="16"/>
    </row>
    <row r="591" customFormat="false" ht="15.75" hidden="false" customHeight="true" outlineLevel="0" collapsed="false">
      <c r="B591" s="15"/>
      <c r="C591" s="16"/>
      <c r="D591" s="16"/>
      <c r="E591" s="16"/>
      <c r="F591" s="16"/>
      <c r="L591" s="16"/>
    </row>
    <row r="592" customFormat="false" ht="15.75" hidden="false" customHeight="true" outlineLevel="0" collapsed="false">
      <c r="B592" s="15"/>
      <c r="C592" s="16"/>
      <c r="D592" s="16"/>
      <c r="E592" s="16"/>
      <c r="F592" s="16"/>
      <c r="L592" s="16"/>
    </row>
    <row r="593" customFormat="false" ht="15.75" hidden="false" customHeight="true" outlineLevel="0" collapsed="false">
      <c r="B593" s="15"/>
      <c r="C593" s="16"/>
      <c r="D593" s="16"/>
      <c r="E593" s="16"/>
      <c r="F593" s="16"/>
      <c r="L593" s="16"/>
    </row>
    <row r="594" customFormat="false" ht="15.75" hidden="false" customHeight="true" outlineLevel="0" collapsed="false">
      <c r="B594" s="15"/>
      <c r="C594" s="16"/>
      <c r="D594" s="16"/>
      <c r="E594" s="16"/>
      <c r="F594" s="16"/>
      <c r="L594" s="16"/>
    </row>
    <row r="595" customFormat="false" ht="15.75" hidden="false" customHeight="true" outlineLevel="0" collapsed="false">
      <c r="B595" s="15"/>
      <c r="C595" s="16"/>
      <c r="D595" s="16"/>
      <c r="E595" s="16"/>
      <c r="F595" s="16"/>
      <c r="L595" s="16"/>
    </row>
    <row r="596" customFormat="false" ht="15.75" hidden="false" customHeight="true" outlineLevel="0" collapsed="false">
      <c r="B596" s="15"/>
      <c r="C596" s="16"/>
      <c r="D596" s="16"/>
      <c r="E596" s="16"/>
      <c r="F596" s="16"/>
      <c r="L596" s="16"/>
    </row>
    <row r="597" customFormat="false" ht="15.75" hidden="false" customHeight="true" outlineLevel="0" collapsed="false">
      <c r="B597" s="15"/>
      <c r="C597" s="16"/>
      <c r="D597" s="16"/>
      <c r="E597" s="16"/>
      <c r="F597" s="16"/>
      <c r="L597" s="16"/>
    </row>
    <row r="598" customFormat="false" ht="15.75" hidden="false" customHeight="true" outlineLevel="0" collapsed="false">
      <c r="B598" s="15"/>
      <c r="C598" s="16"/>
      <c r="D598" s="16"/>
      <c r="E598" s="16"/>
      <c r="F598" s="16"/>
      <c r="L598" s="16"/>
    </row>
    <row r="599" customFormat="false" ht="15.75" hidden="false" customHeight="true" outlineLevel="0" collapsed="false">
      <c r="B599" s="15"/>
      <c r="C599" s="16"/>
      <c r="D599" s="16"/>
      <c r="E599" s="16"/>
      <c r="F599" s="16"/>
      <c r="L599" s="16"/>
    </row>
    <row r="600" customFormat="false" ht="15.75" hidden="false" customHeight="true" outlineLevel="0" collapsed="false">
      <c r="B600" s="15"/>
      <c r="C600" s="16"/>
      <c r="D600" s="16"/>
      <c r="E600" s="16"/>
      <c r="F600" s="16"/>
      <c r="L600" s="16"/>
    </row>
    <row r="601" customFormat="false" ht="15.75" hidden="false" customHeight="true" outlineLevel="0" collapsed="false">
      <c r="B601" s="15"/>
      <c r="C601" s="16"/>
      <c r="D601" s="16"/>
      <c r="E601" s="16"/>
      <c r="F601" s="16"/>
      <c r="L601" s="16"/>
    </row>
    <row r="602" customFormat="false" ht="15.75" hidden="false" customHeight="true" outlineLevel="0" collapsed="false">
      <c r="B602" s="15"/>
      <c r="C602" s="16"/>
      <c r="D602" s="16"/>
      <c r="E602" s="16"/>
      <c r="F602" s="16"/>
      <c r="L602" s="16"/>
    </row>
    <row r="603" customFormat="false" ht="15.75" hidden="false" customHeight="true" outlineLevel="0" collapsed="false">
      <c r="B603" s="15"/>
      <c r="C603" s="16"/>
      <c r="D603" s="16"/>
      <c r="E603" s="16"/>
      <c r="F603" s="16"/>
      <c r="L603" s="16"/>
    </row>
    <row r="604" customFormat="false" ht="15.75" hidden="false" customHeight="true" outlineLevel="0" collapsed="false">
      <c r="B604" s="15"/>
      <c r="C604" s="16"/>
      <c r="D604" s="16"/>
      <c r="E604" s="16"/>
      <c r="F604" s="16"/>
      <c r="L604" s="16"/>
    </row>
    <row r="605" customFormat="false" ht="15.75" hidden="false" customHeight="true" outlineLevel="0" collapsed="false">
      <c r="B605" s="15"/>
      <c r="C605" s="16"/>
      <c r="D605" s="16"/>
      <c r="E605" s="16"/>
      <c r="F605" s="16"/>
      <c r="L605" s="16"/>
    </row>
    <row r="606" customFormat="false" ht="15.75" hidden="false" customHeight="true" outlineLevel="0" collapsed="false">
      <c r="B606" s="15"/>
      <c r="C606" s="16"/>
      <c r="D606" s="16"/>
      <c r="E606" s="16"/>
      <c r="F606" s="16"/>
      <c r="L606" s="16"/>
    </row>
    <row r="607" customFormat="false" ht="15.75" hidden="false" customHeight="true" outlineLevel="0" collapsed="false">
      <c r="B607" s="15"/>
      <c r="C607" s="16"/>
      <c r="D607" s="16"/>
      <c r="E607" s="16"/>
      <c r="F607" s="16"/>
      <c r="L607" s="16"/>
    </row>
    <row r="608" customFormat="false" ht="15.75" hidden="false" customHeight="true" outlineLevel="0" collapsed="false">
      <c r="B608" s="15"/>
      <c r="C608" s="16"/>
      <c r="D608" s="16"/>
      <c r="E608" s="16"/>
      <c r="F608" s="16"/>
      <c r="L608" s="16"/>
    </row>
    <row r="609" customFormat="false" ht="15.75" hidden="false" customHeight="true" outlineLevel="0" collapsed="false">
      <c r="B609" s="15"/>
      <c r="C609" s="16"/>
      <c r="D609" s="16"/>
      <c r="E609" s="16"/>
      <c r="F609" s="16"/>
      <c r="L609" s="16"/>
    </row>
    <row r="610" customFormat="false" ht="15.75" hidden="false" customHeight="true" outlineLevel="0" collapsed="false">
      <c r="B610" s="15"/>
      <c r="C610" s="16"/>
      <c r="D610" s="16"/>
      <c r="E610" s="16"/>
      <c r="F610" s="16"/>
      <c r="L610" s="16"/>
    </row>
    <row r="611" customFormat="false" ht="15.75" hidden="false" customHeight="true" outlineLevel="0" collapsed="false">
      <c r="B611" s="15"/>
      <c r="C611" s="16"/>
      <c r="D611" s="16"/>
      <c r="E611" s="16"/>
      <c r="F611" s="16"/>
      <c r="L611" s="16"/>
    </row>
    <row r="612" customFormat="false" ht="15.75" hidden="false" customHeight="true" outlineLevel="0" collapsed="false">
      <c r="B612" s="15"/>
      <c r="C612" s="16"/>
      <c r="D612" s="16"/>
      <c r="E612" s="16"/>
      <c r="F612" s="16"/>
      <c r="L612" s="16"/>
    </row>
    <row r="613" customFormat="false" ht="15.75" hidden="false" customHeight="true" outlineLevel="0" collapsed="false">
      <c r="B613" s="15"/>
      <c r="C613" s="16"/>
      <c r="D613" s="16"/>
      <c r="E613" s="16"/>
      <c r="F613" s="16"/>
      <c r="L613" s="16"/>
    </row>
    <row r="614" customFormat="false" ht="15.75" hidden="false" customHeight="true" outlineLevel="0" collapsed="false">
      <c r="B614" s="15"/>
      <c r="C614" s="16"/>
      <c r="D614" s="16"/>
      <c r="E614" s="16"/>
      <c r="F614" s="16"/>
      <c r="L614" s="16"/>
    </row>
    <row r="615" customFormat="false" ht="15.75" hidden="false" customHeight="true" outlineLevel="0" collapsed="false">
      <c r="B615" s="15"/>
      <c r="C615" s="16"/>
      <c r="D615" s="16"/>
      <c r="E615" s="16"/>
      <c r="F615" s="16"/>
      <c r="L615" s="16"/>
    </row>
    <row r="616" customFormat="false" ht="15.75" hidden="false" customHeight="true" outlineLevel="0" collapsed="false">
      <c r="B616" s="15"/>
      <c r="C616" s="16"/>
      <c r="D616" s="16"/>
      <c r="E616" s="16"/>
      <c r="F616" s="16"/>
      <c r="L616" s="16"/>
    </row>
    <row r="617" customFormat="false" ht="15.75" hidden="false" customHeight="true" outlineLevel="0" collapsed="false">
      <c r="B617" s="15"/>
      <c r="C617" s="16"/>
      <c r="D617" s="16"/>
      <c r="E617" s="16"/>
      <c r="F617" s="16"/>
      <c r="L617" s="16"/>
    </row>
    <row r="618" customFormat="false" ht="15.75" hidden="false" customHeight="true" outlineLevel="0" collapsed="false">
      <c r="B618" s="15"/>
      <c r="C618" s="16"/>
      <c r="D618" s="16"/>
      <c r="E618" s="16"/>
      <c r="F618" s="16"/>
      <c r="L618" s="16"/>
    </row>
    <row r="619" customFormat="false" ht="15.75" hidden="false" customHeight="true" outlineLevel="0" collapsed="false">
      <c r="B619" s="15"/>
      <c r="C619" s="16"/>
      <c r="D619" s="16"/>
      <c r="E619" s="16"/>
      <c r="F619" s="16"/>
      <c r="L619" s="16"/>
    </row>
    <row r="620" customFormat="false" ht="15.75" hidden="false" customHeight="true" outlineLevel="0" collapsed="false">
      <c r="B620" s="15"/>
      <c r="C620" s="16"/>
      <c r="D620" s="16"/>
      <c r="E620" s="16"/>
      <c r="F620" s="16"/>
      <c r="L620" s="16"/>
    </row>
    <row r="621" customFormat="false" ht="15.75" hidden="false" customHeight="true" outlineLevel="0" collapsed="false">
      <c r="B621" s="15"/>
      <c r="C621" s="16"/>
      <c r="D621" s="16"/>
      <c r="E621" s="16"/>
      <c r="F621" s="16"/>
      <c r="L621" s="16"/>
    </row>
    <row r="622" customFormat="false" ht="15.75" hidden="false" customHeight="true" outlineLevel="0" collapsed="false">
      <c r="B622" s="15"/>
      <c r="C622" s="16"/>
      <c r="D622" s="16"/>
      <c r="E622" s="16"/>
      <c r="F622" s="16"/>
      <c r="L622" s="16"/>
    </row>
    <row r="623" customFormat="false" ht="15.75" hidden="false" customHeight="true" outlineLevel="0" collapsed="false">
      <c r="B623" s="15"/>
      <c r="C623" s="16"/>
      <c r="D623" s="16"/>
      <c r="E623" s="16"/>
      <c r="F623" s="16"/>
      <c r="L623" s="16"/>
    </row>
    <row r="624" customFormat="false" ht="15.75" hidden="false" customHeight="true" outlineLevel="0" collapsed="false">
      <c r="B624" s="15"/>
      <c r="C624" s="16"/>
      <c r="D624" s="16"/>
      <c r="E624" s="16"/>
      <c r="F624" s="16"/>
      <c r="L624" s="16"/>
    </row>
    <row r="625" customFormat="false" ht="15.75" hidden="false" customHeight="true" outlineLevel="0" collapsed="false">
      <c r="B625" s="15"/>
      <c r="C625" s="16"/>
      <c r="D625" s="16"/>
      <c r="E625" s="16"/>
      <c r="F625" s="16"/>
      <c r="L625" s="16"/>
    </row>
    <row r="626" customFormat="false" ht="15.75" hidden="false" customHeight="true" outlineLevel="0" collapsed="false">
      <c r="B626" s="15"/>
      <c r="C626" s="16"/>
      <c r="D626" s="16"/>
      <c r="E626" s="16"/>
      <c r="F626" s="16"/>
      <c r="L626" s="16"/>
    </row>
    <row r="627" customFormat="false" ht="15.75" hidden="false" customHeight="true" outlineLevel="0" collapsed="false">
      <c r="B627" s="15"/>
      <c r="C627" s="16"/>
      <c r="D627" s="16"/>
      <c r="E627" s="16"/>
      <c r="F627" s="16"/>
      <c r="L627" s="16"/>
    </row>
    <row r="628" customFormat="false" ht="15.75" hidden="false" customHeight="true" outlineLevel="0" collapsed="false">
      <c r="B628" s="15"/>
      <c r="C628" s="16"/>
      <c r="D628" s="16"/>
      <c r="E628" s="16"/>
      <c r="F628" s="16"/>
      <c r="L628" s="16"/>
    </row>
    <row r="629" customFormat="false" ht="15.75" hidden="false" customHeight="true" outlineLevel="0" collapsed="false">
      <c r="B629" s="15"/>
      <c r="C629" s="16"/>
      <c r="D629" s="16"/>
      <c r="E629" s="16"/>
      <c r="F629" s="16"/>
      <c r="L629" s="16"/>
    </row>
    <row r="630" customFormat="false" ht="15.75" hidden="false" customHeight="true" outlineLevel="0" collapsed="false">
      <c r="B630" s="15"/>
      <c r="C630" s="16"/>
      <c r="D630" s="16"/>
      <c r="E630" s="16"/>
      <c r="F630" s="16"/>
      <c r="L630" s="16"/>
    </row>
    <row r="631" customFormat="false" ht="15.75" hidden="false" customHeight="true" outlineLevel="0" collapsed="false">
      <c r="B631" s="15"/>
      <c r="C631" s="16"/>
      <c r="D631" s="16"/>
      <c r="E631" s="16"/>
      <c r="F631" s="16"/>
      <c r="L631" s="16"/>
    </row>
    <row r="632" customFormat="false" ht="15.75" hidden="false" customHeight="true" outlineLevel="0" collapsed="false">
      <c r="B632" s="15"/>
      <c r="C632" s="16"/>
      <c r="D632" s="16"/>
      <c r="E632" s="16"/>
      <c r="F632" s="16"/>
      <c r="L632" s="16"/>
    </row>
    <row r="633" customFormat="false" ht="15.75" hidden="false" customHeight="true" outlineLevel="0" collapsed="false">
      <c r="B633" s="15"/>
      <c r="C633" s="16"/>
      <c r="D633" s="16"/>
      <c r="E633" s="16"/>
      <c r="F633" s="16"/>
      <c r="L633" s="16"/>
    </row>
    <row r="634" customFormat="false" ht="15.75" hidden="false" customHeight="true" outlineLevel="0" collapsed="false">
      <c r="B634" s="15"/>
      <c r="C634" s="16"/>
      <c r="D634" s="16"/>
      <c r="E634" s="16"/>
      <c r="F634" s="16"/>
      <c r="L634" s="16"/>
    </row>
    <row r="635" customFormat="false" ht="15.75" hidden="false" customHeight="true" outlineLevel="0" collapsed="false">
      <c r="B635" s="15"/>
      <c r="C635" s="16"/>
      <c r="D635" s="16"/>
      <c r="E635" s="16"/>
      <c r="F635" s="16"/>
      <c r="L635" s="16"/>
    </row>
    <row r="636" customFormat="false" ht="15.75" hidden="false" customHeight="true" outlineLevel="0" collapsed="false">
      <c r="B636" s="15"/>
      <c r="C636" s="16"/>
      <c r="D636" s="16"/>
      <c r="E636" s="16"/>
      <c r="F636" s="16"/>
      <c r="L636" s="16"/>
    </row>
    <row r="637" customFormat="false" ht="15.75" hidden="false" customHeight="true" outlineLevel="0" collapsed="false">
      <c r="B637" s="15"/>
      <c r="C637" s="16"/>
      <c r="D637" s="16"/>
      <c r="E637" s="16"/>
      <c r="F637" s="16"/>
      <c r="L637" s="16"/>
    </row>
    <row r="638" customFormat="false" ht="15.75" hidden="false" customHeight="true" outlineLevel="0" collapsed="false">
      <c r="B638" s="15"/>
      <c r="C638" s="16"/>
      <c r="D638" s="16"/>
      <c r="E638" s="16"/>
      <c r="F638" s="16"/>
      <c r="L638" s="16"/>
    </row>
    <row r="639" customFormat="false" ht="15.75" hidden="false" customHeight="true" outlineLevel="0" collapsed="false">
      <c r="B639" s="15"/>
      <c r="C639" s="16"/>
      <c r="D639" s="16"/>
      <c r="E639" s="16"/>
      <c r="F639" s="16"/>
      <c r="L639" s="16"/>
    </row>
    <row r="640" customFormat="false" ht="15.75" hidden="false" customHeight="true" outlineLevel="0" collapsed="false">
      <c r="B640" s="15"/>
      <c r="C640" s="16"/>
      <c r="D640" s="16"/>
      <c r="E640" s="16"/>
      <c r="F640" s="16"/>
      <c r="L640" s="16"/>
    </row>
    <row r="641" customFormat="false" ht="15.75" hidden="false" customHeight="true" outlineLevel="0" collapsed="false">
      <c r="B641" s="15"/>
      <c r="C641" s="16"/>
      <c r="D641" s="16"/>
      <c r="E641" s="16"/>
      <c r="F641" s="16"/>
      <c r="L641" s="16"/>
    </row>
    <row r="642" customFormat="false" ht="15.75" hidden="false" customHeight="true" outlineLevel="0" collapsed="false">
      <c r="B642" s="15"/>
      <c r="C642" s="16"/>
      <c r="D642" s="16"/>
      <c r="E642" s="16"/>
      <c r="F642" s="16"/>
      <c r="L642" s="16"/>
    </row>
    <row r="643" customFormat="false" ht="15.75" hidden="false" customHeight="true" outlineLevel="0" collapsed="false">
      <c r="B643" s="15"/>
      <c r="C643" s="16"/>
      <c r="D643" s="16"/>
      <c r="E643" s="16"/>
      <c r="F643" s="16"/>
      <c r="L643" s="16"/>
    </row>
    <row r="644" customFormat="false" ht="15.75" hidden="false" customHeight="true" outlineLevel="0" collapsed="false">
      <c r="B644" s="15"/>
      <c r="C644" s="16"/>
      <c r="D644" s="16"/>
      <c r="E644" s="16"/>
      <c r="F644" s="16"/>
      <c r="L644" s="16"/>
    </row>
    <row r="645" customFormat="false" ht="15.75" hidden="false" customHeight="true" outlineLevel="0" collapsed="false">
      <c r="B645" s="15"/>
      <c r="C645" s="16"/>
      <c r="D645" s="16"/>
      <c r="E645" s="16"/>
      <c r="F645" s="16"/>
      <c r="L645" s="16"/>
    </row>
    <row r="646" customFormat="false" ht="15.75" hidden="false" customHeight="true" outlineLevel="0" collapsed="false">
      <c r="B646" s="15"/>
      <c r="C646" s="16"/>
      <c r="D646" s="16"/>
      <c r="E646" s="16"/>
      <c r="F646" s="16"/>
      <c r="L646" s="16"/>
    </row>
    <row r="647" customFormat="false" ht="15.75" hidden="false" customHeight="true" outlineLevel="0" collapsed="false">
      <c r="B647" s="15"/>
      <c r="C647" s="16"/>
      <c r="D647" s="16"/>
      <c r="E647" s="16"/>
      <c r="F647" s="16"/>
      <c r="L647" s="16"/>
    </row>
    <row r="648" customFormat="false" ht="15.75" hidden="false" customHeight="true" outlineLevel="0" collapsed="false">
      <c r="B648" s="15"/>
      <c r="C648" s="16"/>
      <c r="D648" s="16"/>
      <c r="E648" s="16"/>
      <c r="F648" s="16"/>
      <c r="L648" s="16"/>
    </row>
    <row r="649" customFormat="false" ht="15.75" hidden="false" customHeight="true" outlineLevel="0" collapsed="false">
      <c r="B649" s="15"/>
      <c r="C649" s="16"/>
      <c r="D649" s="16"/>
      <c r="E649" s="16"/>
      <c r="F649" s="16"/>
      <c r="L649" s="16"/>
    </row>
    <row r="650" customFormat="false" ht="15.75" hidden="false" customHeight="true" outlineLevel="0" collapsed="false">
      <c r="B650" s="15"/>
      <c r="C650" s="16"/>
      <c r="D650" s="16"/>
      <c r="E650" s="16"/>
      <c r="F650" s="16"/>
      <c r="L650" s="16"/>
    </row>
    <row r="651" customFormat="false" ht="15.75" hidden="false" customHeight="true" outlineLevel="0" collapsed="false">
      <c r="B651" s="15"/>
      <c r="C651" s="16"/>
      <c r="D651" s="16"/>
      <c r="E651" s="16"/>
      <c r="F651" s="16"/>
      <c r="L651" s="16"/>
    </row>
    <row r="652" customFormat="false" ht="15.75" hidden="false" customHeight="true" outlineLevel="0" collapsed="false">
      <c r="B652" s="15"/>
      <c r="C652" s="16"/>
      <c r="D652" s="16"/>
      <c r="E652" s="16"/>
      <c r="F652" s="16"/>
      <c r="L652" s="16"/>
    </row>
    <row r="653" customFormat="false" ht="15.75" hidden="false" customHeight="true" outlineLevel="0" collapsed="false">
      <c r="B653" s="15"/>
      <c r="C653" s="16"/>
      <c r="D653" s="16"/>
      <c r="E653" s="16"/>
      <c r="F653" s="16"/>
      <c r="L653" s="16"/>
    </row>
    <row r="654" customFormat="false" ht="15.75" hidden="false" customHeight="true" outlineLevel="0" collapsed="false">
      <c r="B654" s="15"/>
      <c r="C654" s="16"/>
      <c r="D654" s="16"/>
      <c r="E654" s="16"/>
      <c r="F654" s="16"/>
      <c r="L654" s="16"/>
    </row>
    <row r="655" customFormat="false" ht="15.75" hidden="false" customHeight="true" outlineLevel="0" collapsed="false">
      <c r="B655" s="15"/>
      <c r="C655" s="16"/>
      <c r="D655" s="16"/>
      <c r="E655" s="16"/>
      <c r="F655" s="16"/>
      <c r="L655" s="16"/>
    </row>
    <row r="656" customFormat="false" ht="15.75" hidden="false" customHeight="true" outlineLevel="0" collapsed="false">
      <c r="B656" s="15"/>
      <c r="C656" s="16"/>
      <c r="D656" s="16"/>
      <c r="E656" s="16"/>
      <c r="F656" s="16"/>
      <c r="L656" s="16"/>
    </row>
    <row r="657" customFormat="false" ht="15.75" hidden="false" customHeight="true" outlineLevel="0" collapsed="false">
      <c r="B657" s="15"/>
      <c r="C657" s="16"/>
      <c r="D657" s="16"/>
      <c r="E657" s="16"/>
      <c r="F657" s="16"/>
      <c r="L657" s="16"/>
    </row>
    <row r="658" customFormat="false" ht="15.75" hidden="false" customHeight="true" outlineLevel="0" collapsed="false">
      <c r="B658" s="15"/>
      <c r="C658" s="16"/>
      <c r="D658" s="16"/>
      <c r="E658" s="16"/>
      <c r="F658" s="16"/>
      <c r="L658" s="16"/>
    </row>
    <row r="659" customFormat="false" ht="15.75" hidden="false" customHeight="true" outlineLevel="0" collapsed="false">
      <c r="B659" s="15"/>
      <c r="C659" s="16"/>
      <c r="D659" s="16"/>
      <c r="E659" s="16"/>
      <c r="F659" s="16"/>
      <c r="L659" s="16"/>
    </row>
    <row r="660" customFormat="false" ht="15.75" hidden="false" customHeight="true" outlineLevel="0" collapsed="false">
      <c r="B660" s="15"/>
      <c r="C660" s="16"/>
      <c r="D660" s="16"/>
      <c r="E660" s="16"/>
      <c r="F660" s="16"/>
      <c r="L660" s="16"/>
    </row>
    <row r="661" customFormat="false" ht="15.75" hidden="false" customHeight="true" outlineLevel="0" collapsed="false">
      <c r="B661" s="15"/>
      <c r="C661" s="16"/>
      <c r="D661" s="16"/>
      <c r="E661" s="16"/>
      <c r="F661" s="16"/>
      <c r="L661" s="16"/>
    </row>
    <row r="662" customFormat="false" ht="15.75" hidden="false" customHeight="true" outlineLevel="0" collapsed="false">
      <c r="B662" s="15"/>
      <c r="C662" s="16"/>
      <c r="D662" s="16"/>
      <c r="E662" s="16"/>
      <c r="F662" s="16"/>
      <c r="L662" s="16"/>
    </row>
    <row r="663" customFormat="false" ht="15.75" hidden="false" customHeight="true" outlineLevel="0" collapsed="false">
      <c r="B663" s="15"/>
      <c r="C663" s="16"/>
      <c r="D663" s="16"/>
      <c r="E663" s="16"/>
      <c r="F663" s="16"/>
      <c r="L663" s="16"/>
    </row>
    <row r="664" customFormat="false" ht="15.75" hidden="false" customHeight="true" outlineLevel="0" collapsed="false">
      <c r="B664" s="15"/>
      <c r="C664" s="16"/>
      <c r="D664" s="16"/>
      <c r="E664" s="16"/>
      <c r="F664" s="16"/>
      <c r="L664" s="16"/>
    </row>
    <row r="665" customFormat="false" ht="15.75" hidden="false" customHeight="true" outlineLevel="0" collapsed="false">
      <c r="B665" s="15"/>
      <c r="C665" s="16"/>
      <c r="D665" s="16"/>
      <c r="E665" s="16"/>
      <c r="F665" s="16"/>
      <c r="L665" s="16"/>
    </row>
    <row r="666" customFormat="false" ht="15.75" hidden="false" customHeight="true" outlineLevel="0" collapsed="false">
      <c r="B666" s="15"/>
      <c r="C666" s="16"/>
      <c r="D666" s="16"/>
      <c r="E666" s="16"/>
      <c r="F666" s="16"/>
      <c r="L666" s="16"/>
    </row>
    <row r="667" customFormat="false" ht="15.75" hidden="false" customHeight="true" outlineLevel="0" collapsed="false">
      <c r="B667" s="15"/>
      <c r="C667" s="16"/>
      <c r="D667" s="16"/>
      <c r="E667" s="16"/>
      <c r="F667" s="16"/>
      <c r="L667" s="16"/>
    </row>
    <row r="668" customFormat="false" ht="15.75" hidden="false" customHeight="true" outlineLevel="0" collapsed="false">
      <c r="B668" s="15"/>
      <c r="C668" s="16"/>
      <c r="D668" s="16"/>
      <c r="E668" s="16"/>
      <c r="F668" s="16"/>
      <c r="L668" s="16"/>
    </row>
    <row r="669" customFormat="false" ht="15.75" hidden="false" customHeight="true" outlineLevel="0" collapsed="false">
      <c r="B669" s="15"/>
      <c r="C669" s="16"/>
      <c r="D669" s="16"/>
      <c r="E669" s="16"/>
      <c r="F669" s="16"/>
      <c r="L669" s="16"/>
    </row>
    <row r="670" customFormat="false" ht="15.75" hidden="false" customHeight="true" outlineLevel="0" collapsed="false">
      <c r="B670" s="15"/>
      <c r="C670" s="16"/>
      <c r="D670" s="16"/>
      <c r="E670" s="16"/>
      <c r="F670" s="16"/>
      <c r="L670" s="16"/>
    </row>
    <row r="671" customFormat="false" ht="15.75" hidden="false" customHeight="true" outlineLevel="0" collapsed="false">
      <c r="B671" s="15"/>
      <c r="C671" s="16"/>
      <c r="D671" s="16"/>
      <c r="E671" s="16"/>
      <c r="F671" s="16"/>
      <c r="L671" s="16"/>
    </row>
    <row r="672" customFormat="false" ht="15.75" hidden="false" customHeight="true" outlineLevel="0" collapsed="false">
      <c r="B672" s="15"/>
      <c r="C672" s="16"/>
      <c r="D672" s="16"/>
      <c r="E672" s="16"/>
      <c r="F672" s="16"/>
      <c r="L672" s="16"/>
    </row>
    <row r="673" customFormat="false" ht="15.75" hidden="false" customHeight="true" outlineLevel="0" collapsed="false">
      <c r="B673" s="15"/>
      <c r="C673" s="16"/>
      <c r="D673" s="16"/>
      <c r="E673" s="16"/>
      <c r="F673" s="16"/>
      <c r="L673" s="16"/>
    </row>
    <row r="674" customFormat="false" ht="15.75" hidden="false" customHeight="true" outlineLevel="0" collapsed="false">
      <c r="B674" s="15"/>
      <c r="C674" s="16"/>
      <c r="D674" s="16"/>
      <c r="E674" s="16"/>
      <c r="F674" s="16"/>
      <c r="L674" s="16"/>
    </row>
    <row r="675" customFormat="false" ht="15.75" hidden="false" customHeight="true" outlineLevel="0" collapsed="false">
      <c r="B675" s="15"/>
      <c r="C675" s="16"/>
      <c r="D675" s="16"/>
      <c r="E675" s="16"/>
      <c r="F675" s="16"/>
      <c r="L675" s="16"/>
    </row>
    <row r="676" customFormat="false" ht="15.75" hidden="false" customHeight="true" outlineLevel="0" collapsed="false">
      <c r="B676" s="15"/>
      <c r="C676" s="16"/>
      <c r="D676" s="16"/>
      <c r="E676" s="16"/>
      <c r="F676" s="16"/>
      <c r="L676" s="16"/>
    </row>
    <row r="677" customFormat="false" ht="15.75" hidden="false" customHeight="true" outlineLevel="0" collapsed="false">
      <c r="B677" s="15"/>
      <c r="C677" s="16"/>
      <c r="D677" s="16"/>
      <c r="E677" s="16"/>
      <c r="F677" s="16"/>
      <c r="L677" s="16"/>
    </row>
    <row r="678" customFormat="false" ht="15.75" hidden="false" customHeight="true" outlineLevel="0" collapsed="false">
      <c r="B678" s="15"/>
      <c r="C678" s="16"/>
      <c r="D678" s="16"/>
      <c r="E678" s="16"/>
      <c r="F678" s="16"/>
      <c r="L678" s="16"/>
    </row>
    <row r="679" customFormat="false" ht="15.75" hidden="false" customHeight="true" outlineLevel="0" collapsed="false">
      <c r="B679" s="15"/>
      <c r="C679" s="16"/>
      <c r="D679" s="16"/>
      <c r="E679" s="16"/>
      <c r="F679" s="16"/>
      <c r="L679" s="16"/>
    </row>
    <row r="680" customFormat="false" ht="15.75" hidden="false" customHeight="true" outlineLevel="0" collapsed="false">
      <c r="B680" s="15"/>
      <c r="C680" s="16"/>
      <c r="D680" s="16"/>
      <c r="E680" s="16"/>
      <c r="F680" s="16"/>
      <c r="L680" s="16"/>
    </row>
    <row r="681" customFormat="false" ht="15.75" hidden="false" customHeight="true" outlineLevel="0" collapsed="false">
      <c r="B681" s="15"/>
      <c r="C681" s="16"/>
      <c r="D681" s="16"/>
      <c r="E681" s="16"/>
      <c r="F681" s="16"/>
      <c r="L681" s="16"/>
    </row>
    <row r="682" customFormat="false" ht="15.75" hidden="false" customHeight="true" outlineLevel="0" collapsed="false">
      <c r="B682" s="15"/>
      <c r="C682" s="16"/>
      <c r="D682" s="16"/>
      <c r="E682" s="16"/>
      <c r="F682" s="16"/>
      <c r="L682" s="16"/>
    </row>
    <row r="683" customFormat="false" ht="15.75" hidden="false" customHeight="true" outlineLevel="0" collapsed="false">
      <c r="B683" s="15"/>
      <c r="C683" s="16"/>
      <c r="D683" s="16"/>
      <c r="E683" s="16"/>
      <c r="F683" s="16"/>
      <c r="L683" s="16"/>
    </row>
    <row r="684" customFormat="false" ht="15.75" hidden="false" customHeight="true" outlineLevel="0" collapsed="false">
      <c r="B684" s="15"/>
      <c r="C684" s="16"/>
      <c r="D684" s="16"/>
      <c r="E684" s="16"/>
      <c r="F684" s="16"/>
      <c r="L684" s="16"/>
    </row>
    <row r="685" customFormat="false" ht="15.75" hidden="false" customHeight="true" outlineLevel="0" collapsed="false">
      <c r="B685" s="15"/>
      <c r="C685" s="16"/>
      <c r="D685" s="16"/>
      <c r="E685" s="16"/>
      <c r="F685" s="16"/>
      <c r="L685" s="16"/>
    </row>
    <row r="686" customFormat="false" ht="15.75" hidden="false" customHeight="true" outlineLevel="0" collapsed="false">
      <c r="B686" s="15"/>
      <c r="C686" s="16"/>
      <c r="D686" s="16"/>
      <c r="E686" s="16"/>
      <c r="F686" s="16"/>
      <c r="L686" s="16"/>
    </row>
    <row r="687" customFormat="false" ht="15.75" hidden="false" customHeight="true" outlineLevel="0" collapsed="false">
      <c r="B687" s="15"/>
      <c r="C687" s="16"/>
      <c r="D687" s="16"/>
      <c r="E687" s="16"/>
      <c r="F687" s="16"/>
      <c r="L687" s="16"/>
    </row>
    <row r="688" customFormat="false" ht="15.75" hidden="false" customHeight="true" outlineLevel="0" collapsed="false">
      <c r="B688" s="15"/>
      <c r="C688" s="16"/>
      <c r="D688" s="16"/>
      <c r="E688" s="16"/>
      <c r="F688" s="16"/>
      <c r="L688" s="16"/>
    </row>
    <row r="689" customFormat="false" ht="15.75" hidden="false" customHeight="true" outlineLevel="0" collapsed="false">
      <c r="B689" s="15"/>
      <c r="C689" s="16"/>
      <c r="D689" s="16"/>
      <c r="E689" s="16"/>
      <c r="F689" s="16"/>
      <c r="L689" s="16"/>
    </row>
    <row r="690" customFormat="false" ht="15.75" hidden="false" customHeight="true" outlineLevel="0" collapsed="false">
      <c r="B690" s="15"/>
      <c r="C690" s="16"/>
      <c r="D690" s="16"/>
      <c r="E690" s="16"/>
      <c r="F690" s="16"/>
      <c r="L690" s="16"/>
    </row>
    <row r="691" customFormat="false" ht="15.75" hidden="false" customHeight="true" outlineLevel="0" collapsed="false">
      <c r="B691" s="15"/>
      <c r="C691" s="16"/>
      <c r="D691" s="16"/>
      <c r="E691" s="16"/>
      <c r="F691" s="16"/>
      <c r="L691" s="16"/>
    </row>
    <row r="692" customFormat="false" ht="15.75" hidden="false" customHeight="true" outlineLevel="0" collapsed="false">
      <c r="B692" s="15"/>
      <c r="C692" s="16"/>
      <c r="D692" s="16"/>
      <c r="E692" s="16"/>
      <c r="F692" s="16"/>
      <c r="L692" s="16"/>
    </row>
    <row r="693" customFormat="false" ht="15.75" hidden="false" customHeight="true" outlineLevel="0" collapsed="false">
      <c r="B693" s="15"/>
      <c r="C693" s="16"/>
      <c r="D693" s="16"/>
      <c r="E693" s="16"/>
      <c r="F693" s="16"/>
      <c r="L693" s="16"/>
    </row>
    <row r="694" customFormat="false" ht="15.75" hidden="false" customHeight="true" outlineLevel="0" collapsed="false">
      <c r="B694" s="15"/>
      <c r="C694" s="16"/>
      <c r="D694" s="16"/>
      <c r="E694" s="16"/>
      <c r="F694" s="16"/>
      <c r="L694" s="16"/>
    </row>
    <row r="695" customFormat="false" ht="15.75" hidden="false" customHeight="true" outlineLevel="0" collapsed="false">
      <c r="B695" s="15"/>
      <c r="C695" s="16"/>
      <c r="D695" s="16"/>
      <c r="E695" s="16"/>
      <c r="F695" s="16"/>
      <c r="L695" s="16"/>
    </row>
    <row r="696" customFormat="false" ht="15.75" hidden="false" customHeight="true" outlineLevel="0" collapsed="false">
      <c r="B696" s="15"/>
      <c r="C696" s="16"/>
      <c r="D696" s="16"/>
      <c r="E696" s="16"/>
      <c r="F696" s="16"/>
      <c r="L696" s="16"/>
    </row>
    <row r="697" customFormat="false" ht="15.75" hidden="false" customHeight="true" outlineLevel="0" collapsed="false">
      <c r="B697" s="15"/>
      <c r="C697" s="16"/>
      <c r="D697" s="16"/>
      <c r="E697" s="16"/>
      <c r="F697" s="16"/>
      <c r="L697" s="16"/>
    </row>
    <row r="698" customFormat="false" ht="15.75" hidden="false" customHeight="true" outlineLevel="0" collapsed="false">
      <c r="B698" s="15"/>
      <c r="C698" s="16"/>
      <c r="D698" s="16"/>
      <c r="E698" s="16"/>
      <c r="F698" s="16"/>
      <c r="L698" s="16"/>
    </row>
    <row r="699" customFormat="false" ht="15.75" hidden="false" customHeight="true" outlineLevel="0" collapsed="false">
      <c r="B699" s="15"/>
      <c r="C699" s="16"/>
      <c r="D699" s="16"/>
      <c r="E699" s="16"/>
      <c r="F699" s="16"/>
      <c r="L699" s="16"/>
    </row>
    <row r="700" customFormat="false" ht="15.75" hidden="false" customHeight="true" outlineLevel="0" collapsed="false">
      <c r="B700" s="15"/>
      <c r="C700" s="16"/>
      <c r="D700" s="16"/>
      <c r="E700" s="16"/>
      <c r="F700" s="16"/>
      <c r="L700" s="16"/>
    </row>
    <row r="701" customFormat="false" ht="15.75" hidden="false" customHeight="true" outlineLevel="0" collapsed="false">
      <c r="B701" s="15"/>
      <c r="C701" s="16"/>
      <c r="D701" s="16"/>
      <c r="E701" s="16"/>
      <c r="F701" s="16"/>
      <c r="L701" s="16"/>
    </row>
    <row r="702" customFormat="false" ht="15.75" hidden="false" customHeight="true" outlineLevel="0" collapsed="false">
      <c r="B702" s="15"/>
      <c r="C702" s="16"/>
      <c r="D702" s="16"/>
      <c r="E702" s="16"/>
      <c r="F702" s="16"/>
      <c r="L702" s="16"/>
    </row>
    <row r="703" customFormat="false" ht="15.75" hidden="false" customHeight="true" outlineLevel="0" collapsed="false">
      <c r="B703" s="15"/>
      <c r="C703" s="16"/>
      <c r="D703" s="16"/>
      <c r="E703" s="16"/>
      <c r="F703" s="16"/>
      <c r="L703" s="16"/>
    </row>
    <row r="704" customFormat="false" ht="15.75" hidden="false" customHeight="true" outlineLevel="0" collapsed="false">
      <c r="B704" s="15"/>
      <c r="C704" s="16"/>
      <c r="D704" s="16"/>
      <c r="E704" s="16"/>
      <c r="F704" s="16"/>
      <c r="L704" s="16"/>
    </row>
    <row r="705" customFormat="false" ht="15.75" hidden="false" customHeight="true" outlineLevel="0" collapsed="false">
      <c r="B705" s="15"/>
      <c r="C705" s="16"/>
      <c r="D705" s="16"/>
      <c r="E705" s="16"/>
      <c r="F705" s="16"/>
      <c r="L705" s="16"/>
    </row>
    <row r="706" customFormat="false" ht="15.75" hidden="false" customHeight="true" outlineLevel="0" collapsed="false">
      <c r="B706" s="15"/>
      <c r="C706" s="16"/>
      <c r="D706" s="16"/>
      <c r="E706" s="16"/>
      <c r="F706" s="16"/>
      <c r="L706" s="16"/>
    </row>
    <row r="707" customFormat="false" ht="15.75" hidden="false" customHeight="true" outlineLevel="0" collapsed="false">
      <c r="B707" s="15"/>
      <c r="C707" s="16"/>
      <c r="D707" s="16"/>
      <c r="E707" s="16"/>
      <c r="F707" s="16"/>
      <c r="L707" s="16"/>
    </row>
    <row r="708" customFormat="false" ht="15.75" hidden="false" customHeight="true" outlineLevel="0" collapsed="false">
      <c r="B708" s="15"/>
      <c r="C708" s="16"/>
      <c r="D708" s="16"/>
      <c r="E708" s="16"/>
      <c r="F708" s="16"/>
      <c r="L708" s="16"/>
    </row>
    <row r="709" customFormat="false" ht="15.75" hidden="false" customHeight="true" outlineLevel="0" collapsed="false">
      <c r="B709" s="15"/>
      <c r="C709" s="16"/>
      <c r="D709" s="16"/>
      <c r="E709" s="16"/>
      <c r="F709" s="16"/>
      <c r="L709" s="16"/>
    </row>
    <row r="710" customFormat="false" ht="15.75" hidden="false" customHeight="true" outlineLevel="0" collapsed="false">
      <c r="B710" s="15"/>
      <c r="C710" s="16"/>
      <c r="D710" s="16"/>
      <c r="E710" s="16"/>
      <c r="F710" s="16"/>
      <c r="L710" s="16"/>
    </row>
    <row r="711" customFormat="false" ht="15.75" hidden="false" customHeight="true" outlineLevel="0" collapsed="false">
      <c r="B711" s="15"/>
      <c r="C711" s="16"/>
      <c r="D711" s="16"/>
      <c r="E711" s="16"/>
      <c r="F711" s="16"/>
      <c r="L711" s="16"/>
    </row>
    <row r="712" customFormat="false" ht="15.75" hidden="false" customHeight="true" outlineLevel="0" collapsed="false">
      <c r="B712" s="15"/>
      <c r="C712" s="16"/>
      <c r="D712" s="16"/>
      <c r="E712" s="16"/>
      <c r="F712" s="16"/>
      <c r="L712" s="16"/>
    </row>
    <row r="713" customFormat="false" ht="15.75" hidden="false" customHeight="true" outlineLevel="0" collapsed="false">
      <c r="B713" s="15"/>
      <c r="C713" s="16"/>
      <c r="D713" s="16"/>
      <c r="E713" s="16"/>
      <c r="F713" s="16"/>
      <c r="L713" s="16"/>
    </row>
    <row r="714" customFormat="false" ht="15.75" hidden="false" customHeight="true" outlineLevel="0" collapsed="false">
      <c r="B714" s="15"/>
      <c r="C714" s="16"/>
      <c r="D714" s="16"/>
      <c r="E714" s="16"/>
      <c r="F714" s="16"/>
      <c r="L714" s="16"/>
    </row>
    <row r="715" customFormat="false" ht="15.75" hidden="false" customHeight="true" outlineLevel="0" collapsed="false">
      <c r="B715" s="15"/>
      <c r="C715" s="16"/>
      <c r="D715" s="16"/>
      <c r="E715" s="16"/>
      <c r="F715" s="16"/>
      <c r="L715" s="16"/>
    </row>
    <row r="716" customFormat="false" ht="15.75" hidden="false" customHeight="true" outlineLevel="0" collapsed="false">
      <c r="B716" s="15"/>
      <c r="C716" s="16"/>
      <c r="D716" s="16"/>
      <c r="E716" s="16"/>
      <c r="F716" s="16"/>
      <c r="L716" s="16"/>
    </row>
    <row r="717" customFormat="false" ht="15.75" hidden="false" customHeight="true" outlineLevel="0" collapsed="false">
      <c r="B717" s="15"/>
      <c r="C717" s="16"/>
      <c r="D717" s="16"/>
      <c r="E717" s="16"/>
      <c r="F717" s="16"/>
      <c r="L717" s="16"/>
    </row>
    <row r="718" customFormat="false" ht="15.75" hidden="false" customHeight="true" outlineLevel="0" collapsed="false">
      <c r="B718" s="15"/>
      <c r="C718" s="16"/>
      <c r="D718" s="16"/>
      <c r="E718" s="16"/>
      <c r="F718" s="16"/>
      <c r="L718" s="16"/>
    </row>
    <row r="719" customFormat="false" ht="15.75" hidden="false" customHeight="true" outlineLevel="0" collapsed="false">
      <c r="B719" s="15"/>
      <c r="C719" s="16"/>
      <c r="D719" s="16"/>
      <c r="E719" s="16"/>
      <c r="F719" s="16"/>
      <c r="L719" s="16"/>
    </row>
    <row r="720" customFormat="false" ht="15.75" hidden="false" customHeight="true" outlineLevel="0" collapsed="false">
      <c r="B720" s="15"/>
      <c r="C720" s="16"/>
      <c r="D720" s="16"/>
      <c r="E720" s="16"/>
      <c r="F720" s="16"/>
      <c r="L720" s="16"/>
    </row>
    <row r="721" customFormat="false" ht="15.75" hidden="false" customHeight="true" outlineLevel="0" collapsed="false">
      <c r="B721" s="15"/>
      <c r="C721" s="16"/>
      <c r="D721" s="16"/>
      <c r="E721" s="16"/>
      <c r="F721" s="16"/>
      <c r="L721" s="16"/>
    </row>
    <row r="722" customFormat="false" ht="15.75" hidden="false" customHeight="true" outlineLevel="0" collapsed="false">
      <c r="B722" s="15"/>
      <c r="C722" s="16"/>
      <c r="D722" s="16"/>
      <c r="E722" s="16"/>
      <c r="F722" s="16"/>
      <c r="L722" s="16"/>
    </row>
    <row r="723" customFormat="false" ht="15.75" hidden="false" customHeight="true" outlineLevel="0" collapsed="false">
      <c r="B723" s="15"/>
      <c r="C723" s="16"/>
      <c r="D723" s="16"/>
      <c r="E723" s="16"/>
      <c r="F723" s="16"/>
      <c r="L723" s="16"/>
    </row>
    <row r="724" customFormat="false" ht="15.75" hidden="false" customHeight="true" outlineLevel="0" collapsed="false">
      <c r="B724" s="15"/>
      <c r="C724" s="16"/>
      <c r="D724" s="16"/>
      <c r="E724" s="16"/>
      <c r="F724" s="16"/>
      <c r="L724" s="16"/>
    </row>
    <row r="725" customFormat="false" ht="15.75" hidden="false" customHeight="true" outlineLevel="0" collapsed="false">
      <c r="B725" s="15"/>
      <c r="C725" s="16"/>
      <c r="D725" s="16"/>
      <c r="E725" s="16"/>
      <c r="F725" s="16"/>
      <c r="L725" s="16"/>
    </row>
    <row r="726" customFormat="false" ht="15.75" hidden="false" customHeight="true" outlineLevel="0" collapsed="false">
      <c r="B726" s="15"/>
      <c r="C726" s="16"/>
      <c r="D726" s="16"/>
      <c r="E726" s="16"/>
      <c r="F726" s="16"/>
      <c r="L726" s="16"/>
    </row>
    <row r="727" customFormat="false" ht="15.75" hidden="false" customHeight="true" outlineLevel="0" collapsed="false">
      <c r="B727" s="15"/>
      <c r="C727" s="16"/>
      <c r="D727" s="16"/>
      <c r="E727" s="16"/>
      <c r="F727" s="16"/>
      <c r="L727" s="16"/>
    </row>
    <row r="728" customFormat="false" ht="15.75" hidden="false" customHeight="true" outlineLevel="0" collapsed="false">
      <c r="B728" s="15"/>
      <c r="C728" s="16"/>
      <c r="D728" s="16"/>
      <c r="E728" s="16"/>
      <c r="F728" s="16"/>
      <c r="L728" s="16"/>
    </row>
    <row r="729" customFormat="false" ht="15.75" hidden="false" customHeight="true" outlineLevel="0" collapsed="false">
      <c r="B729" s="15"/>
      <c r="C729" s="16"/>
      <c r="D729" s="16"/>
      <c r="E729" s="16"/>
      <c r="F729" s="16"/>
      <c r="L729" s="16"/>
    </row>
    <row r="730" customFormat="false" ht="15.75" hidden="false" customHeight="true" outlineLevel="0" collapsed="false">
      <c r="B730" s="15"/>
      <c r="C730" s="16"/>
      <c r="D730" s="16"/>
      <c r="E730" s="16"/>
      <c r="F730" s="16"/>
      <c r="L730" s="16"/>
    </row>
    <row r="731" customFormat="false" ht="15.75" hidden="false" customHeight="true" outlineLevel="0" collapsed="false">
      <c r="B731" s="15"/>
      <c r="C731" s="16"/>
      <c r="D731" s="16"/>
      <c r="E731" s="16"/>
      <c r="F731" s="16"/>
      <c r="L731" s="16"/>
    </row>
    <row r="732" customFormat="false" ht="15.75" hidden="false" customHeight="true" outlineLevel="0" collapsed="false">
      <c r="B732" s="15"/>
      <c r="C732" s="16"/>
      <c r="D732" s="16"/>
      <c r="E732" s="16"/>
      <c r="F732" s="16"/>
      <c r="L732" s="16"/>
    </row>
    <row r="733" customFormat="false" ht="15.75" hidden="false" customHeight="true" outlineLevel="0" collapsed="false">
      <c r="B733" s="15"/>
      <c r="C733" s="16"/>
      <c r="D733" s="16"/>
      <c r="E733" s="16"/>
      <c r="F733" s="16"/>
      <c r="L733" s="16"/>
    </row>
    <row r="734" customFormat="false" ht="15.75" hidden="false" customHeight="true" outlineLevel="0" collapsed="false">
      <c r="B734" s="15"/>
      <c r="C734" s="16"/>
      <c r="D734" s="16"/>
      <c r="E734" s="16"/>
      <c r="F734" s="16"/>
      <c r="L734" s="16"/>
    </row>
    <row r="735" customFormat="false" ht="15.75" hidden="false" customHeight="true" outlineLevel="0" collapsed="false">
      <c r="B735" s="15"/>
      <c r="C735" s="16"/>
      <c r="D735" s="16"/>
      <c r="E735" s="16"/>
      <c r="F735" s="16"/>
      <c r="L735" s="16"/>
    </row>
    <row r="736" customFormat="false" ht="15.75" hidden="false" customHeight="true" outlineLevel="0" collapsed="false">
      <c r="B736" s="15"/>
      <c r="C736" s="16"/>
      <c r="D736" s="16"/>
      <c r="E736" s="16"/>
      <c r="F736" s="16"/>
      <c r="L736" s="16"/>
    </row>
    <row r="737" customFormat="false" ht="15.75" hidden="false" customHeight="true" outlineLevel="0" collapsed="false">
      <c r="B737" s="15"/>
      <c r="C737" s="16"/>
      <c r="D737" s="16"/>
      <c r="E737" s="16"/>
      <c r="F737" s="16"/>
      <c r="L737" s="16"/>
    </row>
    <row r="738" customFormat="false" ht="15.75" hidden="false" customHeight="true" outlineLevel="0" collapsed="false">
      <c r="B738" s="15"/>
      <c r="C738" s="16"/>
      <c r="D738" s="16"/>
      <c r="E738" s="16"/>
      <c r="F738" s="16"/>
      <c r="L738" s="16"/>
    </row>
    <row r="739" customFormat="false" ht="15.75" hidden="false" customHeight="true" outlineLevel="0" collapsed="false">
      <c r="B739" s="15"/>
      <c r="C739" s="16"/>
      <c r="D739" s="16"/>
      <c r="E739" s="16"/>
      <c r="F739" s="16"/>
      <c r="L739" s="16"/>
    </row>
    <row r="740" customFormat="false" ht="15.75" hidden="false" customHeight="true" outlineLevel="0" collapsed="false">
      <c r="B740" s="15"/>
      <c r="C740" s="16"/>
      <c r="D740" s="16"/>
      <c r="E740" s="16"/>
      <c r="F740" s="16"/>
      <c r="L740" s="16"/>
    </row>
    <row r="741" customFormat="false" ht="15.75" hidden="false" customHeight="true" outlineLevel="0" collapsed="false">
      <c r="B741" s="15"/>
      <c r="C741" s="16"/>
      <c r="D741" s="16"/>
      <c r="E741" s="16"/>
      <c r="F741" s="16"/>
      <c r="L741" s="16"/>
    </row>
    <row r="742" customFormat="false" ht="15.75" hidden="false" customHeight="true" outlineLevel="0" collapsed="false">
      <c r="B742" s="15"/>
      <c r="C742" s="16"/>
      <c r="D742" s="16"/>
      <c r="E742" s="16"/>
      <c r="F742" s="16"/>
      <c r="L742" s="16"/>
    </row>
    <row r="743" customFormat="false" ht="15.75" hidden="false" customHeight="true" outlineLevel="0" collapsed="false">
      <c r="B743" s="15"/>
      <c r="C743" s="16"/>
      <c r="D743" s="16"/>
      <c r="E743" s="16"/>
      <c r="F743" s="16"/>
      <c r="L743" s="16"/>
    </row>
    <row r="744" customFormat="false" ht="15.75" hidden="false" customHeight="true" outlineLevel="0" collapsed="false">
      <c r="B744" s="15"/>
      <c r="C744" s="16"/>
      <c r="D744" s="16"/>
      <c r="E744" s="16"/>
      <c r="F744" s="16"/>
      <c r="L744" s="16"/>
    </row>
    <row r="745" customFormat="false" ht="15.75" hidden="false" customHeight="true" outlineLevel="0" collapsed="false">
      <c r="B745" s="15"/>
      <c r="C745" s="16"/>
      <c r="D745" s="16"/>
      <c r="E745" s="16"/>
      <c r="F745" s="16"/>
      <c r="L745" s="16"/>
    </row>
    <row r="746" customFormat="false" ht="15.75" hidden="false" customHeight="true" outlineLevel="0" collapsed="false">
      <c r="B746" s="15"/>
      <c r="C746" s="16"/>
      <c r="D746" s="16"/>
      <c r="E746" s="16"/>
      <c r="F746" s="16"/>
      <c r="L746" s="16"/>
    </row>
    <row r="747" customFormat="false" ht="15.75" hidden="false" customHeight="true" outlineLevel="0" collapsed="false">
      <c r="B747" s="15"/>
      <c r="C747" s="16"/>
      <c r="D747" s="16"/>
      <c r="E747" s="16"/>
      <c r="F747" s="16"/>
      <c r="L747" s="16"/>
    </row>
    <row r="748" customFormat="false" ht="15.75" hidden="false" customHeight="true" outlineLevel="0" collapsed="false">
      <c r="B748" s="15"/>
      <c r="C748" s="16"/>
      <c r="D748" s="16"/>
      <c r="E748" s="16"/>
      <c r="F748" s="16"/>
      <c r="L748" s="16"/>
    </row>
    <row r="749" customFormat="false" ht="15.75" hidden="false" customHeight="true" outlineLevel="0" collapsed="false">
      <c r="B749" s="15"/>
      <c r="C749" s="16"/>
      <c r="D749" s="16"/>
      <c r="E749" s="16"/>
      <c r="F749" s="16"/>
      <c r="L749" s="16"/>
    </row>
    <row r="750" customFormat="false" ht="15.75" hidden="false" customHeight="true" outlineLevel="0" collapsed="false">
      <c r="B750" s="15"/>
      <c r="C750" s="16"/>
      <c r="D750" s="16"/>
      <c r="E750" s="16"/>
      <c r="F750" s="16"/>
      <c r="L750" s="16"/>
    </row>
    <row r="751" customFormat="false" ht="15.75" hidden="false" customHeight="true" outlineLevel="0" collapsed="false">
      <c r="B751" s="15"/>
      <c r="C751" s="16"/>
      <c r="D751" s="16"/>
      <c r="E751" s="16"/>
      <c r="F751" s="16"/>
      <c r="L751" s="16"/>
    </row>
    <row r="752" customFormat="false" ht="15.75" hidden="false" customHeight="true" outlineLevel="0" collapsed="false">
      <c r="B752" s="15"/>
      <c r="C752" s="16"/>
      <c r="D752" s="16"/>
      <c r="E752" s="16"/>
      <c r="F752" s="16"/>
      <c r="L752" s="16"/>
    </row>
    <row r="753" customFormat="false" ht="15.75" hidden="false" customHeight="true" outlineLevel="0" collapsed="false">
      <c r="B753" s="15"/>
      <c r="C753" s="16"/>
      <c r="D753" s="16"/>
      <c r="E753" s="16"/>
      <c r="F753" s="16"/>
      <c r="L753" s="16"/>
    </row>
    <row r="754" customFormat="false" ht="15.75" hidden="false" customHeight="true" outlineLevel="0" collapsed="false">
      <c r="B754" s="15"/>
      <c r="C754" s="16"/>
      <c r="D754" s="16"/>
      <c r="E754" s="16"/>
      <c r="F754" s="16"/>
      <c r="L754" s="16"/>
    </row>
    <row r="755" customFormat="false" ht="15.75" hidden="false" customHeight="true" outlineLevel="0" collapsed="false">
      <c r="B755" s="15"/>
      <c r="C755" s="16"/>
      <c r="D755" s="16"/>
      <c r="E755" s="16"/>
      <c r="F755" s="16"/>
      <c r="L755" s="16"/>
    </row>
    <row r="756" customFormat="false" ht="15.75" hidden="false" customHeight="true" outlineLevel="0" collapsed="false">
      <c r="B756" s="15"/>
      <c r="C756" s="16"/>
      <c r="D756" s="16"/>
      <c r="E756" s="16"/>
      <c r="F756" s="16"/>
      <c r="L756" s="16"/>
    </row>
    <row r="757" customFormat="false" ht="15.75" hidden="false" customHeight="true" outlineLevel="0" collapsed="false">
      <c r="B757" s="15"/>
      <c r="C757" s="16"/>
      <c r="D757" s="16"/>
      <c r="E757" s="16"/>
      <c r="F757" s="16"/>
      <c r="L757" s="16"/>
    </row>
    <row r="758" customFormat="false" ht="15.75" hidden="false" customHeight="true" outlineLevel="0" collapsed="false">
      <c r="B758" s="15"/>
      <c r="C758" s="16"/>
      <c r="D758" s="16"/>
      <c r="E758" s="16"/>
      <c r="F758" s="16"/>
      <c r="L758" s="16"/>
    </row>
    <row r="759" customFormat="false" ht="15.75" hidden="false" customHeight="true" outlineLevel="0" collapsed="false">
      <c r="B759" s="15"/>
      <c r="C759" s="16"/>
      <c r="D759" s="16"/>
      <c r="E759" s="16"/>
      <c r="F759" s="16"/>
      <c r="L759" s="16"/>
    </row>
    <row r="760" customFormat="false" ht="15.75" hidden="false" customHeight="true" outlineLevel="0" collapsed="false">
      <c r="B760" s="15"/>
      <c r="C760" s="16"/>
      <c r="D760" s="16"/>
      <c r="E760" s="16"/>
      <c r="F760" s="16"/>
      <c r="L760" s="16"/>
    </row>
    <row r="761" customFormat="false" ht="15.75" hidden="false" customHeight="true" outlineLevel="0" collapsed="false">
      <c r="B761" s="15"/>
      <c r="C761" s="16"/>
      <c r="D761" s="16"/>
      <c r="E761" s="16"/>
      <c r="F761" s="16"/>
      <c r="L761" s="16"/>
    </row>
    <row r="762" customFormat="false" ht="15.75" hidden="false" customHeight="true" outlineLevel="0" collapsed="false">
      <c r="B762" s="15"/>
      <c r="C762" s="16"/>
      <c r="D762" s="16"/>
      <c r="E762" s="16"/>
      <c r="F762" s="16"/>
      <c r="L762" s="16"/>
    </row>
    <row r="763" customFormat="false" ht="15.75" hidden="false" customHeight="true" outlineLevel="0" collapsed="false">
      <c r="B763" s="15"/>
      <c r="C763" s="16"/>
      <c r="D763" s="16"/>
      <c r="E763" s="16"/>
      <c r="F763" s="16"/>
      <c r="L763" s="16"/>
    </row>
    <row r="764" customFormat="false" ht="15.75" hidden="false" customHeight="true" outlineLevel="0" collapsed="false">
      <c r="B764" s="15"/>
      <c r="C764" s="16"/>
      <c r="D764" s="16"/>
      <c r="E764" s="16"/>
      <c r="F764" s="16"/>
      <c r="L764" s="16"/>
    </row>
    <row r="765" customFormat="false" ht="15.75" hidden="false" customHeight="true" outlineLevel="0" collapsed="false">
      <c r="B765" s="15"/>
      <c r="C765" s="16"/>
      <c r="D765" s="16"/>
      <c r="E765" s="16"/>
      <c r="F765" s="16"/>
      <c r="L765" s="16"/>
    </row>
    <row r="766" customFormat="false" ht="15.75" hidden="false" customHeight="true" outlineLevel="0" collapsed="false">
      <c r="B766" s="15"/>
      <c r="C766" s="16"/>
      <c r="D766" s="16"/>
      <c r="E766" s="16"/>
      <c r="F766" s="16"/>
      <c r="L766" s="16"/>
    </row>
    <row r="767" customFormat="false" ht="15.75" hidden="false" customHeight="true" outlineLevel="0" collapsed="false">
      <c r="B767" s="15"/>
      <c r="C767" s="16"/>
      <c r="D767" s="16"/>
      <c r="E767" s="16"/>
      <c r="F767" s="16"/>
      <c r="L767" s="16"/>
    </row>
    <row r="768" customFormat="false" ht="15.75" hidden="false" customHeight="true" outlineLevel="0" collapsed="false">
      <c r="B768" s="15"/>
      <c r="C768" s="16"/>
      <c r="D768" s="16"/>
      <c r="E768" s="16"/>
      <c r="F768" s="16"/>
      <c r="L768" s="16"/>
    </row>
    <row r="769" customFormat="false" ht="15.75" hidden="false" customHeight="true" outlineLevel="0" collapsed="false">
      <c r="B769" s="15"/>
      <c r="C769" s="16"/>
      <c r="D769" s="16"/>
      <c r="E769" s="16"/>
      <c r="F769" s="16"/>
      <c r="L769" s="16"/>
    </row>
    <row r="770" customFormat="false" ht="15.75" hidden="false" customHeight="true" outlineLevel="0" collapsed="false">
      <c r="B770" s="15"/>
      <c r="C770" s="16"/>
      <c r="D770" s="16"/>
      <c r="E770" s="16"/>
      <c r="F770" s="16"/>
      <c r="L770" s="16"/>
    </row>
    <row r="771" customFormat="false" ht="15.75" hidden="false" customHeight="true" outlineLevel="0" collapsed="false">
      <c r="B771" s="15"/>
      <c r="C771" s="16"/>
      <c r="D771" s="16"/>
      <c r="E771" s="16"/>
      <c r="F771" s="16"/>
      <c r="L771" s="16"/>
    </row>
    <row r="772" customFormat="false" ht="15.75" hidden="false" customHeight="true" outlineLevel="0" collapsed="false">
      <c r="B772" s="15"/>
      <c r="C772" s="16"/>
      <c r="D772" s="16"/>
      <c r="E772" s="16"/>
      <c r="F772" s="16"/>
      <c r="L772" s="16"/>
    </row>
    <row r="773" customFormat="false" ht="15.75" hidden="false" customHeight="true" outlineLevel="0" collapsed="false">
      <c r="B773" s="15"/>
      <c r="C773" s="16"/>
      <c r="D773" s="16"/>
      <c r="E773" s="16"/>
      <c r="F773" s="16"/>
      <c r="L773" s="16"/>
    </row>
    <row r="774" customFormat="false" ht="15.75" hidden="false" customHeight="true" outlineLevel="0" collapsed="false">
      <c r="B774" s="15"/>
      <c r="C774" s="16"/>
      <c r="D774" s="16"/>
      <c r="E774" s="16"/>
      <c r="F774" s="16"/>
      <c r="L774" s="16"/>
    </row>
    <row r="775" customFormat="false" ht="15.75" hidden="false" customHeight="true" outlineLevel="0" collapsed="false">
      <c r="B775" s="15"/>
      <c r="C775" s="16"/>
      <c r="D775" s="16"/>
      <c r="E775" s="16"/>
      <c r="F775" s="16"/>
      <c r="L775" s="16"/>
    </row>
    <row r="776" customFormat="false" ht="15.75" hidden="false" customHeight="true" outlineLevel="0" collapsed="false">
      <c r="B776" s="15"/>
      <c r="C776" s="16"/>
      <c r="D776" s="16"/>
      <c r="E776" s="16"/>
      <c r="F776" s="16"/>
      <c r="L776" s="16"/>
    </row>
    <row r="777" customFormat="false" ht="15.75" hidden="false" customHeight="true" outlineLevel="0" collapsed="false">
      <c r="B777" s="15"/>
      <c r="C777" s="16"/>
      <c r="D777" s="16"/>
      <c r="E777" s="16"/>
      <c r="F777" s="16"/>
      <c r="L777" s="16"/>
    </row>
    <row r="778" customFormat="false" ht="15.75" hidden="false" customHeight="true" outlineLevel="0" collapsed="false">
      <c r="B778" s="15"/>
      <c r="C778" s="16"/>
      <c r="D778" s="16"/>
      <c r="E778" s="16"/>
      <c r="F778" s="16"/>
      <c r="L778" s="16"/>
    </row>
    <row r="779" customFormat="false" ht="15.75" hidden="false" customHeight="true" outlineLevel="0" collapsed="false">
      <c r="B779" s="15"/>
      <c r="C779" s="16"/>
      <c r="D779" s="16"/>
      <c r="E779" s="16"/>
      <c r="F779" s="16"/>
      <c r="L779" s="16"/>
    </row>
    <row r="780" customFormat="false" ht="15.75" hidden="false" customHeight="true" outlineLevel="0" collapsed="false">
      <c r="B780" s="15"/>
      <c r="C780" s="16"/>
      <c r="D780" s="16"/>
      <c r="E780" s="16"/>
      <c r="F780" s="16"/>
      <c r="L780" s="16"/>
    </row>
    <row r="781" customFormat="false" ht="15.75" hidden="false" customHeight="true" outlineLevel="0" collapsed="false">
      <c r="B781" s="15"/>
      <c r="C781" s="16"/>
      <c r="D781" s="16"/>
      <c r="E781" s="16"/>
      <c r="F781" s="16"/>
      <c r="L781" s="16"/>
    </row>
    <row r="782" customFormat="false" ht="15.75" hidden="false" customHeight="true" outlineLevel="0" collapsed="false">
      <c r="B782" s="15"/>
      <c r="C782" s="16"/>
      <c r="D782" s="16"/>
      <c r="E782" s="16"/>
      <c r="F782" s="16"/>
      <c r="L782" s="16"/>
    </row>
    <row r="783" customFormat="false" ht="15.75" hidden="false" customHeight="true" outlineLevel="0" collapsed="false">
      <c r="B783" s="15"/>
      <c r="C783" s="16"/>
      <c r="D783" s="16"/>
      <c r="E783" s="16"/>
      <c r="F783" s="16"/>
      <c r="L783" s="16"/>
    </row>
    <row r="784" customFormat="false" ht="15.75" hidden="false" customHeight="true" outlineLevel="0" collapsed="false">
      <c r="B784" s="15"/>
      <c r="C784" s="16"/>
      <c r="D784" s="16"/>
      <c r="E784" s="16"/>
      <c r="F784" s="16"/>
      <c r="L784" s="16"/>
    </row>
    <row r="785" customFormat="false" ht="15.75" hidden="false" customHeight="true" outlineLevel="0" collapsed="false">
      <c r="B785" s="15"/>
      <c r="C785" s="16"/>
      <c r="D785" s="16"/>
      <c r="E785" s="16"/>
      <c r="F785" s="16"/>
      <c r="L785" s="16"/>
    </row>
    <row r="786" customFormat="false" ht="15.75" hidden="false" customHeight="true" outlineLevel="0" collapsed="false">
      <c r="B786" s="15"/>
      <c r="C786" s="16"/>
      <c r="D786" s="16"/>
      <c r="E786" s="16"/>
      <c r="F786" s="16"/>
      <c r="L786" s="16"/>
    </row>
    <row r="787" customFormat="false" ht="15.75" hidden="false" customHeight="true" outlineLevel="0" collapsed="false">
      <c r="B787" s="15"/>
      <c r="C787" s="16"/>
      <c r="D787" s="16"/>
      <c r="E787" s="16"/>
      <c r="F787" s="16"/>
      <c r="L787" s="16"/>
    </row>
    <row r="788" customFormat="false" ht="15.75" hidden="false" customHeight="true" outlineLevel="0" collapsed="false">
      <c r="B788" s="15"/>
      <c r="C788" s="16"/>
      <c r="D788" s="16"/>
      <c r="E788" s="16"/>
      <c r="F788" s="16"/>
      <c r="L788" s="16"/>
    </row>
    <row r="789" customFormat="false" ht="15.75" hidden="false" customHeight="true" outlineLevel="0" collapsed="false">
      <c r="B789" s="15"/>
      <c r="C789" s="16"/>
      <c r="D789" s="16"/>
      <c r="E789" s="16"/>
      <c r="F789" s="16"/>
      <c r="L789" s="16"/>
    </row>
    <row r="790" customFormat="false" ht="15.75" hidden="false" customHeight="true" outlineLevel="0" collapsed="false">
      <c r="B790" s="15"/>
      <c r="C790" s="16"/>
      <c r="D790" s="16"/>
      <c r="E790" s="16"/>
      <c r="F790" s="16"/>
      <c r="L790" s="16"/>
    </row>
    <row r="791" customFormat="false" ht="15.75" hidden="false" customHeight="true" outlineLevel="0" collapsed="false">
      <c r="B791" s="15"/>
      <c r="C791" s="16"/>
      <c r="D791" s="16"/>
      <c r="E791" s="16"/>
      <c r="F791" s="16"/>
      <c r="L791" s="16"/>
    </row>
    <row r="792" customFormat="false" ht="15.75" hidden="false" customHeight="true" outlineLevel="0" collapsed="false">
      <c r="B792" s="15"/>
      <c r="C792" s="16"/>
      <c r="D792" s="16"/>
      <c r="E792" s="16"/>
      <c r="F792" s="16"/>
      <c r="L792" s="16"/>
    </row>
    <row r="793" customFormat="false" ht="15.75" hidden="false" customHeight="true" outlineLevel="0" collapsed="false">
      <c r="B793" s="15"/>
      <c r="C793" s="16"/>
      <c r="D793" s="16"/>
      <c r="E793" s="16"/>
      <c r="F793" s="16"/>
      <c r="L793" s="16"/>
    </row>
    <row r="794" customFormat="false" ht="15.75" hidden="false" customHeight="true" outlineLevel="0" collapsed="false">
      <c r="B794" s="15"/>
      <c r="C794" s="16"/>
      <c r="D794" s="16"/>
      <c r="E794" s="16"/>
      <c r="F794" s="16"/>
      <c r="L794" s="16"/>
    </row>
    <row r="795" customFormat="false" ht="15.75" hidden="false" customHeight="true" outlineLevel="0" collapsed="false">
      <c r="B795" s="15"/>
      <c r="C795" s="16"/>
      <c r="D795" s="16"/>
      <c r="E795" s="16"/>
      <c r="F795" s="16"/>
      <c r="L795" s="16"/>
    </row>
    <row r="796" customFormat="false" ht="15.75" hidden="false" customHeight="true" outlineLevel="0" collapsed="false">
      <c r="B796" s="15"/>
      <c r="C796" s="16"/>
      <c r="D796" s="16"/>
      <c r="E796" s="16"/>
      <c r="F796" s="16"/>
      <c r="L796" s="16"/>
    </row>
    <row r="797" customFormat="false" ht="15.75" hidden="false" customHeight="true" outlineLevel="0" collapsed="false">
      <c r="B797" s="15"/>
      <c r="C797" s="16"/>
      <c r="D797" s="16"/>
      <c r="E797" s="16"/>
      <c r="F797" s="16"/>
      <c r="L797" s="16"/>
    </row>
    <row r="798" customFormat="false" ht="15.75" hidden="false" customHeight="true" outlineLevel="0" collapsed="false">
      <c r="B798" s="15"/>
      <c r="C798" s="16"/>
      <c r="D798" s="16"/>
      <c r="E798" s="16"/>
      <c r="F798" s="16"/>
      <c r="L798" s="16"/>
    </row>
    <row r="799" customFormat="false" ht="15.75" hidden="false" customHeight="true" outlineLevel="0" collapsed="false">
      <c r="B799" s="15"/>
      <c r="C799" s="16"/>
      <c r="D799" s="16"/>
      <c r="E799" s="16"/>
      <c r="F799" s="16"/>
      <c r="L799" s="16"/>
    </row>
    <row r="800" customFormat="false" ht="15.75" hidden="false" customHeight="true" outlineLevel="0" collapsed="false">
      <c r="B800" s="15"/>
      <c r="C800" s="16"/>
      <c r="D800" s="16"/>
      <c r="E800" s="16"/>
      <c r="F800" s="16"/>
      <c r="L800" s="16"/>
    </row>
    <row r="801" customFormat="false" ht="15.75" hidden="false" customHeight="true" outlineLevel="0" collapsed="false">
      <c r="B801" s="15"/>
      <c r="C801" s="16"/>
      <c r="D801" s="16"/>
      <c r="E801" s="16"/>
      <c r="F801" s="16"/>
      <c r="L801" s="16"/>
    </row>
    <row r="802" customFormat="false" ht="15.75" hidden="false" customHeight="true" outlineLevel="0" collapsed="false">
      <c r="B802" s="15"/>
      <c r="C802" s="16"/>
      <c r="D802" s="16"/>
      <c r="E802" s="16"/>
      <c r="F802" s="16"/>
      <c r="L802" s="16"/>
    </row>
    <row r="803" customFormat="false" ht="15.75" hidden="false" customHeight="true" outlineLevel="0" collapsed="false">
      <c r="B803" s="15"/>
      <c r="C803" s="16"/>
      <c r="D803" s="16"/>
      <c r="E803" s="16"/>
      <c r="F803" s="16"/>
      <c r="L803" s="16"/>
    </row>
    <row r="804" customFormat="false" ht="15.75" hidden="false" customHeight="true" outlineLevel="0" collapsed="false">
      <c r="B804" s="15"/>
      <c r="C804" s="16"/>
      <c r="D804" s="16"/>
      <c r="E804" s="16"/>
      <c r="F804" s="16"/>
      <c r="L804" s="16"/>
    </row>
    <row r="805" customFormat="false" ht="15.75" hidden="false" customHeight="true" outlineLevel="0" collapsed="false">
      <c r="B805" s="15"/>
      <c r="C805" s="16"/>
      <c r="D805" s="16"/>
      <c r="E805" s="16"/>
      <c r="F805" s="16"/>
      <c r="L805" s="16"/>
    </row>
    <row r="806" customFormat="false" ht="15.75" hidden="false" customHeight="true" outlineLevel="0" collapsed="false">
      <c r="B806" s="15"/>
      <c r="C806" s="16"/>
      <c r="D806" s="16"/>
      <c r="E806" s="16"/>
      <c r="F806" s="16"/>
      <c r="L806" s="16"/>
    </row>
    <row r="807" customFormat="false" ht="15.75" hidden="false" customHeight="true" outlineLevel="0" collapsed="false">
      <c r="B807" s="15"/>
      <c r="C807" s="16"/>
      <c r="D807" s="16"/>
      <c r="E807" s="16"/>
      <c r="F807" s="16"/>
      <c r="L807" s="16"/>
    </row>
    <row r="808" customFormat="false" ht="15.75" hidden="false" customHeight="true" outlineLevel="0" collapsed="false">
      <c r="B808" s="15"/>
      <c r="C808" s="16"/>
      <c r="D808" s="16"/>
      <c r="E808" s="16"/>
      <c r="F808" s="16"/>
      <c r="L808" s="16"/>
    </row>
    <row r="809" customFormat="false" ht="15.75" hidden="false" customHeight="true" outlineLevel="0" collapsed="false">
      <c r="B809" s="15"/>
      <c r="C809" s="16"/>
      <c r="D809" s="16"/>
      <c r="E809" s="16"/>
      <c r="F809" s="16"/>
      <c r="L809" s="16"/>
    </row>
    <row r="810" customFormat="false" ht="15.75" hidden="false" customHeight="true" outlineLevel="0" collapsed="false">
      <c r="B810" s="15"/>
      <c r="C810" s="16"/>
      <c r="D810" s="16"/>
      <c r="E810" s="16"/>
      <c r="F810" s="16"/>
      <c r="L810" s="16"/>
    </row>
    <row r="811" customFormat="false" ht="15.75" hidden="false" customHeight="true" outlineLevel="0" collapsed="false">
      <c r="B811" s="15"/>
      <c r="C811" s="16"/>
      <c r="D811" s="16"/>
      <c r="E811" s="16"/>
      <c r="F811" s="16"/>
      <c r="L811" s="16"/>
    </row>
    <row r="812" customFormat="false" ht="15.75" hidden="false" customHeight="true" outlineLevel="0" collapsed="false">
      <c r="B812" s="15"/>
      <c r="C812" s="16"/>
      <c r="D812" s="16"/>
      <c r="E812" s="16"/>
      <c r="F812" s="16"/>
      <c r="L812" s="16"/>
    </row>
    <row r="813" customFormat="false" ht="15.75" hidden="false" customHeight="true" outlineLevel="0" collapsed="false">
      <c r="B813" s="15"/>
      <c r="C813" s="16"/>
      <c r="D813" s="16"/>
      <c r="E813" s="16"/>
      <c r="F813" s="16"/>
      <c r="L813" s="16"/>
    </row>
    <row r="814" customFormat="false" ht="15.75" hidden="false" customHeight="true" outlineLevel="0" collapsed="false">
      <c r="B814" s="15"/>
      <c r="C814" s="16"/>
      <c r="D814" s="16"/>
      <c r="E814" s="16"/>
      <c r="F814" s="16"/>
      <c r="L814" s="16"/>
    </row>
    <row r="815" customFormat="false" ht="15.75" hidden="false" customHeight="true" outlineLevel="0" collapsed="false">
      <c r="B815" s="15"/>
      <c r="C815" s="16"/>
      <c r="D815" s="16"/>
      <c r="E815" s="16"/>
      <c r="F815" s="16"/>
      <c r="L815" s="16"/>
    </row>
    <row r="816" customFormat="false" ht="15.75" hidden="false" customHeight="true" outlineLevel="0" collapsed="false">
      <c r="B816" s="15"/>
      <c r="C816" s="16"/>
      <c r="D816" s="16"/>
      <c r="E816" s="16"/>
      <c r="F816" s="16"/>
      <c r="L816" s="16"/>
    </row>
    <row r="817" customFormat="false" ht="15.75" hidden="false" customHeight="true" outlineLevel="0" collapsed="false">
      <c r="B817" s="15"/>
      <c r="C817" s="16"/>
      <c r="D817" s="16"/>
      <c r="E817" s="16"/>
      <c r="F817" s="16"/>
      <c r="L817" s="16"/>
    </row>
    <row r="818" customFormat="false" ht="15.75" hidden="false" customHeight="true" outlineLevel="0" collapsed="false">
      <c r="B818" s="15"/>
      <c r="C818" s="16"/>
      <c r="D818" s="16"/>
      <c r="E818" s="16"/>
      <c r="F818" s="16"/>
      <c r="L818" s="16"/>
    </row>
    <row r="819" customFormat="false" ht="15.75" hidden="false" customHeight="true" outlineLevel="0" collapsed="false">
      <c r="B819" s="15"/>
      <c r="C819" s="16"/>
      <c r="D819" s="16"/>
      <c r="E819" s="16"/>
      <c r="F819" s="16"/>
      <c r="L819" s="16"/>
    </row>
    <row r="820" customFormat="false" ht="15.75" hidden="false" customHeight="true" outlineLevel="0" collapsed="false">
      <c r="B820" s="15"/>
      <c r="C820" s="16"/>
      <c r="D820" s="16"/>
      <c r="E820" s="16"/>
      <c r="F820" s="16"/>
      <c r="L820" s="16"/>
    </row>
    <row r="821" customFormat="false" ht="15.75" hidden="false" customHeight="true" outlineLevel="0" collapsed="false">
      <c r="B821" s="15"/>
      <c r="C821" s="16"/>
      <c r="D821" s="16"/>
      <c r="E821" s="16"/>
      <c r="F821" s="16"/>
      <c r="L821" s="16"/>
    </row>
    <row r="822" customFormat="false" ht="15.75" hidden="false" customHeight="true" outlineLevel="0" collapsed="false">
      <c r="B822" s="15"/>
      <c r="C822" s="16"/>
      <c r="D822" s="16"/>
      <c r="E822" s="16"/>
      <c r="F822" s="16"/>
      <c r="L822" s="16"/>
    </row>
    <row r="823" customFormat="false" ht="15.75" hidden="false" customHeight="true" outlineLevel="0" collapsed="false">
      <c r="B823" s="15"/>
      <c r="C823" s="16"/>
      <c r="D823" s="16"/>
      <c r="E823" s="16"/>
      <c r="F823" s="16"/>
      <c r="L823" s="16"/>
    </row>
    <row r="824" customFormat="false" ht="15.75" hidden="false" customHeight="true" outlineLevel="0" collapsed="false">
      <c r="B824" s="15"/>
      <c r="C824" s="16"/>
      <c r="D824" s="16"/>
      <c r="E824" s="16"/>
      <c r="F824" s="16"/>
      <c r="L824" s="16"/>
    </row>
    <row r="825" customFormat="false" ht="15.75" hidden="false" customHeight="true" outlineLevel="0" collapsed="false">
      <c r="B825" s="15"/>
      <c r="C825" s="16"/>
      <c r="D825" s="16"/>
      <c r="E825" s="16"/>
      <c r="F825" s="16"/>
      <c r="L825" s="16"/>
    </row>
    <row r="826" customFormat="false" ht="15.75" hidden="false" customHeight="true" outlineLevel="0" collapsed="false">
      <c r="B826" s="15"/>
      <c r="C826" s="16"/>
      <c r="D826" s="16"/>
      <c r="E826" s="16"/>
      <c r="F826" s="16"/>
      <c r="L826" s="16"/>
    </row>
    <row r="827" customFormat="false" ht="15.75" hidden="false" customHeight="true" outlineLevel="0" collapsed="false">
      <c r="B827" s="15"/>
      <c r="C827" s="16"/>
      <c r="D827" s="16"/>
      <c r="E827" s="16"/>
      <c r="F827" s="16"/>
      <c r="L827" s="16"/>
    </row>
    <row r="828" customFormat="false" ht="15.75" hidden="false" customHeight="true" outlineLevel="0" collapsed="false">
      <c r="B828" s="15"/>
      <c r="C828" s="16"/>
      <c r="D828" s="16"/>
      <c r="E828" s="16"/>
      <c r="F828" s="16"/>
      <c r="L828" s="16"/>
    </row>
    <row r="829" customFormat="false" ht="15.75" hidden="false" customHeight="true" outlineLevel="0" collapsed="false">
      <c r="B829" s="15"/>
      <c r="C829" s="16"/>
      <c r="D829" s="16"/>
      <c r="E829" s="16"/>
      <c r="F829" s="16"/>
      <c r="L829" s="16"/>
    </row>
    <row r="830" customFormat="false" ht="15.75" hidden="false" customHeight="true" outlineLevel="0" collapsed="false">
      <c r="B830" s="15"/>
      <c r="C830" s="16"/>
      <c r="D830" s="16"/>
      <c r="E830" s="16"/>
      <c r="F830" s="16"/>
      <c r="L830" s="16"/>
    </row>
    <row r="831" customFormat="false" ht="15.75" hidden="false" customHeight="true" outlineLevel="0" collapsed="false">
      <c r="B831" s="15"/>
      <c r="C831" s="16"/>
      <c r="D831" s="16"/>
      <c r="E831" s="16"/>
      <c r="F831" s="16"/>
      <c r="L831" s="16"/>
    </row>
    <row r="832" customFormat="false" ht="15.75" hidden="false" customHeight="true" outlineLevel="0" collapsed="false">
      <c r="B832" s="15"/>
      <c r="C832" s="16"/>
      <c r="D832" s="16"/>
      <c r="E832" s="16"/>
      <c r="F832" s="16"/>
      <c r="L832" s="16"/>
    </row>
    <row r="833" customFormat="false" ht="15.75" hidden="false" customHeight="true" outlineLevel="0" collapsed="false">
      <c r="B833" s="15"/>
      <c r="C833" s="16"/>
      <c r="D833" s="16"/>
      <c r="E833" s="16"/>
      <c r="F833" s="16"/>
      <c r="L833" s="16"/>
    </row>
    <row r="834" customFormat="false" ht="15.75" hidden="false" customHeight="true" outlineLevel="0" collapsed="false">
      <c r="B834" s="15"/>
      <c r="C834" s="16"/>
      <c r="D834" s="16"/>
      <c r="E834" s="16"/>
      <c r="F834" s="16"/>
      <c r="L834" s="16"/>
    </row>
    <row r="835" customFormat="false" ht="15.75" hidden="false" customHeight="true" outlineLevel="0" collapsed="false">
      <c r="B835" s="15"/>
      <c r="C835" s="16"/>
      <c r="D835" s="16"/>
      <c r="E835" s="16"/>
      <c r="F835" s="16"/>
      <c r="L835" s="16"/>
    </row>
    <row r="836" customFormat="false" ht="15.75" hidden="false" customHeight="true" outlineLevel="0" collapsed="false">
      <c r="B836" s="15"/>
      <c r="C836" s="16"/>
      <c r="D836" s="16"/>
      <c r="E836" s="16"/>
      <c r="F836" s="16"/>
      <c r="L836" s="16"/>
    </row>
    <row r="837" customFormat="false" ht="15.75" hidden="false" customHeight="true" outlineLevel="0" collapsed="false">
      <c r="B837" s="15"/>
      <c r="C837" s="16"/>
      <c r="D837" s="16"/>
      <c r="E837" s="16"/>
      <c r="F837" s="16"/>
      <c r="L837" s="16"/>
    </row>
    <row r="838" customFormat="false" ht="15.75" hidden="false" customHeight="true" outlineLevel="0" collapsed="false">
      <c r="B838" s="15"/>
      <c r="C838" s="16"/>
      <c r="D838" s="16"/>
      <c r="E838" s="16"/>
      <c r="F838" s="16"/>
      <c r="L838" s="16"/>
    </row>
    <row r="839" customFormat="false" ht="15.75" hidden="false" customHeight="true" outlineLevel="0" collapsed="false">
      <c r="B839" s="15"/>
      <c r="C839" s="16"/>
      <c r="D839" s="16"/>
      <c r="E839" s="16"/>
      <c r="F839" s="16"/>
      <c r="L839" s="16"/>
    </row>
    <row r="840" customFormat="false" ht="15.75" hidden="false" customHeight="true" outlineLevel="0" collapsed="false">
      <c r="B840" s="15"/>
      <c r="C840" s="16"/>
      <c r="D840" s="16"/>
      <c r="E840" s="16"/>
      <c r="F840" s="16"/>
      <c r="L840" s="16"/>
    </row>
    <row r="841" customFormat="false" ht="15.75" hidden="false" customHeight="true" outlineLevel="0" collapsed="false">
      <c r="B841" s="15"/>
      <c r="C841" s="16"/>
      <c r="D841" s="16"/>
      <c r="E841" s="16"/>
      <c r="F841" s="16"/>
      <c r="L841" s="16"/>
    </row>
    <row r="842" customFormat="false" ht="15.75" hidden="false" customHeight="true" outlineLevel="0" collapsed="false">
      <c r="B842" s="15"/>
      <c r="C842" s="16"/>
      <c r="D842" s="16"/>
      <c r="E842" s="16"/>
      <c r="F842" s="16"/>
      <c r="L842" s="16"/>
    </row>
    <row r="843" customFormat="false" ht="15.75" hidden="false" customHeight="true" outlineLevel="0" collapsed="false">
      <c r="B843" s="15"/>
      <c r="C843" s="16"/>
      <c r="D843" s="16"/>
      <c r="E843" s="16"/>
      <c r="F843" s="16"/>
      <c r="L843" s="16"/>
    </row>
    <row r="844" customFormat="false" ht="15.75" hidden="false" customHeight="true" outlineLevel="0" collapsed="false">
      <c r="B844" s="15"/>
      <c r="C844" s="16"/>
      <c r="D844" s="16"/>
      <c r="E844" s="16"/>
      <c r="F844" s="16"/>
      <c r="L844" s="16"/>
    </row>
    <row r="845" customFormat="false" ht="15.75" hidden="false" customHeight="true" outlineLevel="0" collapsed="false">
      <c r="B845" s="15"/>
      <c r="C845" s="16"/>
      <c r="D845" s="16"/>
      <c r="E845" s="16"/>
      <c r="F845" s="16"/>
      <c r="L845" s="16"/>
    </row>
    <row r="846" customFormat="false" ht="15.75" hidden="false" customHeight="true" outlineLevel="0" collapsed="false">
      <c r="B846" s="15"/>
      <c r="C846" s="16"/>
      <c r="D846" s="16"/>
      <c r="E846" s="16"/>
      <c r="F846" s="16"/>
      <c r="L846" s="16"/>
    </row>
    <row r="847" customFormat="false" ht="15.75" hidden="false" customHeight="true" outlineLevel="0" collapsed="false">
      <c r="B847" s="15"/>
      <c r="C847" s="16"/>
      <c r="D847" s="16"/>
      <c r="E847" s="16"/>
      <c r="F847" s="16"/>
      <c r="L847" s="16"/>
    </row>
    <row r="848" customFormat="false" ht="15.75" hidden="false" customHeight="true" outlineLevel="0" collapsed="false">
      <c r="B848" s="15"/>
      <c r="C848" s="16"/>
      <c r="D848" s="16"/>
      <c r="E848" s="16"/>
      <c r="F848" s="16"/>
      <c r="L848" s="16"/>
    </row>
    <row r="849" customFormat="false" ht="15.75" hidden="false" customHeight="true" outlineLevel="0" collapsed="false">
      <c r="B849" s="15"/>
      <c r="C849" s="16"/>
      <c r="D849" s="16"/>
      <c r="E849" s="16"/>
      <c r="F849" s="16"/>
      <c r="L849" s="16"/>
    </row>
    <row r="850" customFormat="false" ht="15.75" hidden="false" customHeight="true" outlineLevel="0" collapsed="false">
      <c r="B850" s="15"/>
      <c r="C850" s="16"/>
      <c r="D850" s="16"/>
      <c r="E850" s="16"/>
      <c r="F850" s="16"/>
      <c r="L850" s="16"/>
    </row>
    <row r="851" customFormat="false" ht="15.75" hidden="false" customHeight="true" outlineLevel="0" collapsed="false">
      <c r="B851" s="15"/>
      <c r="C851" s="16"/>
      <c r="D851" s="16"/>
      <c r="E851" s="16"/>
      <c r="F851" s="16"/>
      <c r="L851" s="16"/>
    </row>
    <row r="852" customFormat="false" ht="15.75" hidden="false" customHeight="true" outlineLevel="0" collapsed="false">
      <c r="B852" s="15"/>
      <c r="C852" s="16"/>
      <c r="D852" s="16"/>
      <c r="E852" s="16"/>
      <c r="F852" s="16"/>
      <c r="L852" s="16"/>
    </row>
    <row r="853" customFormat="false" ht="15.75" hidden="false" customHeight="true" outlineLevel="0" collapsed="false">
      <c r="B853" s="15"/>
      <c r="C853" s="16"/>
      <c r="D853" s="16"/>
      <c r="E853" s="16"/>
      <c r="F853" s="16"/>
      <c r="L853" s="16"/>
    </row>
    <row r="854" customFormat="false" ht="15.75" hidden="false" customHeight="true" outlineLevel="0" collapsed="false">
      <c r="B854" s="15"/>
      <c r="C854" s="16"/>
      <c r="D854" s="16"/>
      <c r="E854" s="16"/>
      <c r="F854" s="16"/>
      <c r="L854" s="16"/>
    </row>
    <row r="855" customFormat="false" ht="15.75" hidden="false" customHeight="true" outlineLevel="0" collapsed="false">
      <c r="B855" s="15"/>
      <c r="C855" s="16"/>
      <c r="D855" s="16"/>
      <c r="E855" s="16"/>
      <c r="F855" s="16"/>
      <c r="L855" s="16"/>
    </row>
    <row r="856" customFormat="false" ht="15.75" hidden="false" customHeight="true" outlineLevel="0" collapsed="false">
      <c r="B856" s="15"/>
      <c r="C856" s="16"/>
      <c r="D856" s="16"/>
      <c r="E856" s="16"/>
      <c r="F856" s="16"/>
      <c r="L856" s="16"/>
    </row>
    <row r="857" customFormat="false" ht="15.75" hidden="false" customHeight="true" outlineLevel="0" collapsed="false">
      <c r="B857" s="15"/>
      <c r="C857" s="16"/>
      <c r="D857" s="16"/>
      <c r="E857" s="16"/>
      <c r="F857" s="16"/>
      <c r="L857" s="16"/>
    </row>
    <row r="858" customFormat="false" ht="15.75" hidden="false" customHeight="true" outlineLevel="0" collapsed="false">
      <c r="B858" s="15"/>
      <c r="C858" s="16"/>
      <c r="D858" s="16"/>
      <c r="E858" s="16"/>
      <c r="F858" s="16"/>
      <c r="L858" s="16"/>
    </row>
    <row r="859" customFormat="false" ht="15.75" hidden="false" customHeight="true" outlineLevel="0" collapsed="false">
      <c r="B859" s="15"/>
      <c r="C859" s="16"/>
      <c r="D859" s="16"/>
      <c r="E859" s="16"/>
      <c r="F859" s="16"/>
      <c r="L859" s="16"/>
    </row>
    <row r="860" customFormat="false" ht="15.75" hidden="false" customHeight="true" outlineLevel="0" collapsed="false">
      <c r="B860" s="15"/>
      <c r="C860" s="16"/>
      <c r="D860" s="16"/>
      <c r="E860" s="16"/>
      <c r="F860" s="16"/>
      <c r="L860" s="16"/>
    </row>
    <row r="861" customFormat="false" ht="15.75" hidden="false" customHeight="true" outlineLevel="0" collapsed="false">
      <c r="B861" s="15"/>
      <c r="C861" s="16"/>
      <c r="D861" s="16"/>
      <c r="E861" s="16"/>
      <c r="F861" s="16"/>
      <c r="L861" s="16"/>
    </row>
    <row r="862" customFormat="false" ht="15.75" hidden="false" customHeight="true" outlineLevel="0" collapsed="false">
      <c r="B862" s="15"/>
      <c r="C862" s="16"/>
      <c r="D862" s="16"/>
      <c r="E862" s="16"/>
      <c r="F862" s="16"/>
      <c r="L862" s="16"/>
    </row>
    <row r="863" customFormat="false" ht="15.75" hidden="false" customHeight="true" outlineLevel="0" collapsed="false">
      <c r="B863" s="15"/>
      <c r="C863" s="16"/>
      <c r="D863" s="16"/>
      <c r="E863" s="16"/>
      <c r="F863" s="16"/>
      <c r="L863" s="16"/>
    </row>
    <row r="864" customFormat="false" ht="15.75" hidden="false" customHeight="true" outlineLevel="0" collapsed="false">
      <c r="B864" s="15"/>
      <c r="C864" s="16"/>
      <c r="D864" s="16"/>
      <c r="E864" s="16"/>
      <c r="F864" s="16"/>
      <c r="L864" s="16"/>
    </row>
    <row r="865" customFormat="false" ht="15.75" hidden="false" customHeight="true" outlineLevel="0" collapsed="false">
      <c r="B865" s="15"/>
      <c r="C865" s="16"/>
      <c r="D865" s="16"/>
      <c r="E865" s="16"/>
      <c r="F865" s="16"/>
      <c r="L865" s="16"/>
    </row>
    <row r="866" customFormat="false" ht="15.75" hidden="false" customHeight="true" outlineLevel="0" collapsed="false">
      <c r="B866" s="15"/>
      <c r="C866" s="16"/>
      <c r="D866" s="16"/>
      <c r="E866" s="16"/>
      <c r="F866" s="16"/>
      <c r="L866" s="16"/>
    </row>
    <row r="867" customFormat="false" ht="15.75" hidden="false" customHeight="true" outlineLevel="0" collapsed="false">
      <c r="B867" s="15"/>
      <c r="C867" s="16"/>
      <c r="D867" s="16"/>
      <c r="E867" s="16"/>
      <c r="F867" s="16"/>
      <c r="L867" s="16"/>
    </row>
    <row r="868" customFormat="false" ht="15.75" hidden="false" customHeight="true" outlineLevel="0" collapsed="false">
      <c r="B868" s="15"/>
      <c r="C868" s="16"/>
      <c r="D868" s="16"/>
      <c r="E868" s="16"/>
      <c r="F868" s="16"/>
      <c r="L868" s="16"/>
    </row>
    <row r="869" customFormat="false" ht="15.75" hidden="false" customHeight="true" outlineLevel="0" collapsed="false">
      <c r="B869" s="15"/>
      <c r="C869" s="16"/>
      <c r="D869" s="16"/>
      <c r="E869" s="16"/>
      <c r="F869" s="16"/>
      <c r="L869" s="16"/>
    </row>
    <row r="870" customFormat="false" ht="15.75" hidden="false" customHeight="true" outlineLevel="0" collapsed="false">
      <c r="B870" s="15"/>
      <c r="C870" s="16"/>
      <c r="D870" s="16"/>
      <c r="E870" s="16"/>
      <c r="F870" s="16"/>
      <c r="L870" s="16"/>
    </row>
    <row r="871" customFormat="false" ht="15.75" hidden="false" customHeight="true" outlineLevel="0" collapsed="false">
      <c r="B871" s="15"/>
      <c r="C871" s="16"/>
      <c r="D871" s="16"/>
      <c r="E871" s="16"/>
      <c r="F871" s="16"/>
      <c r="L871" s="16"/>
    </row>
    <row r="872" customFormat="false" ht="15.75" hidden="false" customHeight="true" outlineLevel="0" collapsed="false">
      <c r="B872" s="15"/>
      <c r="C872" s="16"/>
      <c r="D872" s="16"/>
      <c r="E872" s="16"/>
      <c r="F872" s="16"/>
      <c r="L872" s="16"/>
    </row>
    <row r="873" customFormat="false" ht="15.75" hidden="false" customHeight="true" outlineLevel="0" collapsed="false">
      <c r="B873" s="15"/>
      <c r="C873" s="16"/>
      <c r="D873" s="16"/>
      <c r="E873" s="16"/>
      <c r="F873" s="16"/>
      <c r="L873" s="16"/>
    </row>
    <row r="874" customFormat="false" ht="15.75" hidden="false" customHeight="true" outlineLevel="0" collapsed="false">
      <c r="B874" s="15"/>
      <c r="C874" s="16"/>
      <c r="D874" s="16"/>
      <c r="E874" s="16"/>
      <c r="F874" s="16"/>
      <c r="L874" s="16"/>
    </row>
    <row r="875" customFormat="false" ht="15.75" hidden="false" customHeight="true" outlineLevel="0" collapsed="false">
      <c r="B875" s="15"/>
      <c r="C875" s="16"/>
      <c r="D875" s="16"/>
      <c r="E875" s="16"/>
      <c r="F875" s="16"/>
      <c r="L875" s="16"/>
    </row>
    <row r="876" customFormat="false" ht="15.75" hidden="false" customHeight="true" outlineLevel="0" collapsed="false">
      <c r="B876" s="15"/>
      <c r="C876" s="16"/>
      <c r="D876" s="16"/>
      <c r="E876" s="16"/>
      <c r="F876" s="16"/>
      <c r="L876" s="16"/>
    </row>
    <row r="877" customFormat="false" ht="15.75" hidden="false" customHeight="true" outlineLevel="0" collapsed="false">
      <c r="B877" s="15"/>
      <c r="C877" s="16"/>
      <c r="D877" s="16"/>
      <c r="E877" s="16"/>
      <c r="F877" s="16"/>
      <c r="L877" s="16"/>
    </row>
    <row r="878" customFormat="false" ht="15.75" hidden="false" customHeight="true" outlineLevel="0" collapsed="false">
      <c r="B878" s="15"/>
      <c r="C878" s="16"/>
      <c r="D878" s="16"/>
      <c r="E878" s="16"/>
      <c r="F878" s="16"/>
      <c r="L878" s="16"/>
    </row>
    <row r="879" customFormat="false" ht="15.75" hidden="false" customHeight="true" outlineLevel="0" collapsed="false">
      <c r="B879" s="15"/>
      <c r="C879" s="16"/>
      <c r="D879" s="16"/>
      <c r="E879" s="16"/>
      <c r="F879" s="16"/>
      <c r="L879" s="16"/>
    </row>
    <row r="880" customFormat="false" ht="15.75" hidden="false" customHeight="true" outlineLevel="0" collapsed="false">
      <c r="B880" s="15"/>
      <c r="C880" s="16"/>
      <c r="D880" s="16"/>
      <c r="E880" s="16"/>
      <c r="F880" s="16"/>
      <c r="L880" s="16"/>
    </row>
    <row r="881" customFormat="false" ht="15.75" hidden="false" customHeight="true" outlineLevel="0" collapsed="false">
      <c r="B881" s="15"/>
      <c r="C881" s="16"/>
      <c r="D881" s="16"/>
      <c r="E881" s="16"/>
      <c r="F881" s="16"/>
      <c r="L881" s="16"/>
    </row>
    <row r="882" customFormat="false" ht="15.75" hidden="false" customHeight="true" outlineLevel="0" collapsed="false">
      <c r="B882" s="15"/>
      <c r="C882" s="16"/>
      <c r="D882" s="16"/>
      <c r="E882" s="16"/>
      <c r="F882" s="16"/>
      <c r="L882" s="16"/>
    </row>
    <row r="883" customFormat="false" ht="15.75" hidden="false" customHeight="true" outlineLevel="0" collapsed="false">
      <c r="B883" s="15"/>
      <c r="C883" s="16"/>
      <c r="D883" s="16"/>
      <c r="E883" s="16"/>
      <c r="F883" s="16"/>
      <c r="L883" s="16"/>
    </row>
    <row r="884" customFormat="false" ht="15.75" hidden="false" customHeight="true" outlineLevel="0" collapsed="false">
      <c r="B884" s="15"/>
      <c r="C884" s="16"/>
      <c r="D884" s="16"/>
      <c r="E884" s="16"/>
      <c r="F884" s="16"/>
      <c r="L884" s="16"/>
    </row>
    <row r="885" customFormat="false" ht="15.75" hidden="false" customHeight="true" outlineLevel="0" collapsed="false">
      <c r="B885" s="15"/>
      <c r="C885" s="16"/>
      <c r="D885" s="16"/>
      <c r="E885" s="16"/>
      <c r="F885" s="16"/>
      <c r="L885" s="16"/>
    </row>
    <row r="886" customFormat="false" ht="15.75" hidden="false" customHeight="true" outlineLevel="0" collapsed="false">
      <c r="B886" s="15"/>
      <c r="C886" s="16"/>
      <c r="D886" s="16"/>
      <c r="E886" s="16"/>
      <c r="F886" s="16"/>
      <c r="L886" s="16"/>
    </row>
    <row r="887" customFormat="false" ht="15.75" hidden="false" customHeight="true" outlineLevel="0" collapsed="false">
      <c r="B887" s="15"/>
      <c r="C887" s="16"/>
      <c r="D887" s="16"/>
      <c r="E887" s="16"/>
      <c r="F887" s="16"/>
      <c r="L887" s="16"/>
    </row>
    <row r="888" customFormat="false" ht="15.75" hidden="false" customHeight="true" outlineLevel="0" collapsed="false">
      <c r="B888" s="15"/>
      <c r="C888" s="16"/>
      <c r="D888" s="16"/>
      <c r="E888" s="16"/>
      <c r="F888" s="16"/>
      <c r="L888" s="16"/>
    </row>
    <row r="889" customFormat="false" ht="15.75" hidden="false" customHeight="true" outlineLevel="0" collapsed="false">
      <c r="B889" s="15"/>
      <c r="C889" s="16"/>
      <c r="D889" s="16"/>
      <c r="E889" s="16"/>
      <c r="F889" s="16"/>
      <c r="L889" s="16"/>
    </row>
    <row r="890" customFormat="false" ht="15.75" hidden="false" customHeight="true" outlineLevel="0" collapsed="false">
      <c r="B890" s="15"/>
      <c r="C890" s="16"/>
      <c r="D890" s="16"/>
      <c r="E890" s="16"/>
      <c r="F890" s="16"/>
      <c r="L890" s="16"/>
    </row>
    <row r="891" customFormat="false" ht="15.75" hidden="false" customHeight="true" outlineLevel="0" collapsed="false">
      <c r="B891" s="15"/>
      <c r="C891" s="16"/>
      <c r="D891" s="16"/>
      <c r="E891" s="16"/>
      <c r="F891" s="16"/>
      <c r="L891" s="16"/>
    </row>
    <row r="892" customFormat="false" ht="15.75" hidden="false" customHeight="true" outlineLevel="0" collapsed="false">
      <c r="B892" s="15"/>
      <c r="C892" s="16"/>
      <c r="D892" s="16"/>
      <c r="E892" s="16"/>
      <c r="F892" s="16"/>
      <c r="L892" s="16"/>
    </row>
    <row r="893" customFormat="false" ht="15.75" hidden="false" customHeight="true" outlineLevel="0" collapsed="false">
      <c r="B893" s="15"/>
      <c r="C893" s="16"/>
      <c r="D893" s="16"/>
      <c r="E893" s="16"/>
      <c r="F893" s="16"/>
      <c r="L893" s="16"/>
    </row>
    <row r="894" customFormat="false" ht="15.75" hidden="false" customHeight="true" outlineLevel="0" collapsed="false">
      <c r="B894" s="15"/>
      <c r="C894" s="16"/>
      <c r="D894" s="16"/>
      <c r="E894" s="16"/>
      <c r="F894" s="16"/>
      <c r="L894" s="16"/>
    </row>
    <row r="895" customFormat="false" ht="15.75" hidden="false" customHeight="true" outlineLevel="0" collapsed="false">
      <c r="B895" s="15"/>
      <c r="C895" s="16"/>
      <c r="D895" s="16"/>
      <c r="E895" s="16"/>
      <c r="F895" s="16"/>
      <c r="L895" s="16"/>
    </row>
    <row r="896" customFormat="false" ht="15.75" hidden="false" customHeight="true" outlineLevel="0" collapsed="false">
      <c r="B896" s="15"/>
      <c r="C896" s="16"/>
      <c r="D896" s="16"/>
      <c r="E896" s="16"/>
      <c r="F896" s="16"/>
      <c r="L896" s="16"/>
    </row>
    <row r="897" customFormat="false" ht="15.75" hidden="false" customHeight="true" outlineLevel="0" collapsed="false">
      <c r="B897" s="15"/>
      <c r="C897" s="16"/>
      <c r="D897" s="16"/>
      <c r="E897" s="16"/>
      <c r="F897" s="16"/>
      <c r="L897" s="16"/>
    </row>
    <row r="898" customFormat="false" ht="15.75" hidden="false" customHeight="true" outlineLevel="0" collapsed="false">
      <c r="B898" s="15"/>
      <c r="C898" s="16"/>
      <c r="D898" s="16"/>
      <c r="E898" s="16"/>
      <c r="F898" s="16"/>
      <c r="L898" s="16"/>
    </row>
    <row r="899" customFormat="false" ht="15.75" hidden="false" customHeight="true" outlineLevel="0" collapsed="false">
      <c r="B899" s="15"/>
      <c r="C899" s="16"/>
      <c r="D899" s="16"/>
      <c r="E899" s="16"/>
      <c r="F899" s="16"/>
      <c r="L899" s="16"/>
    </row>
    <row r="900" customFormat="false" ht="15.75" hidden="false" customHeight="true" outlineLevel="0" collapsed="false">
      <c r="B900" s="15"/>
      <c r="C900" s="16"/>
      <c r="D900" s="16"/>
      <c r="E900" s="16"/>
      <c r="F900" s="16"/>
      <c r="L900" s="16"/>
    </row>
    <row r="901" customFormat="false" ht="15.75" hidden="false" customHeight="true" outlineLevel="0" collapsed="false">
      <c r="B901" s="15"/>
      <c r="C901" s="16"/>
      <c r="D901" s="16"/>
      <c r="E901" s="16"/>
      <c r="F901" s="16"/>
      <c r="L901" s="16"/>
    </row>
    <row r="902" customFormat="false" ht="15.75" hidden="false" customHeight="true" outlineLevel="0" collapsed="false">
      <c r="B902" s="15"/>
      <c r="C902" s="16"/>
      <c r="D902" s="16"/>
      <c r="E902" s="16"/>
      <c r="F902" s="16"/>
      <c r="L902" s="16"/>
    </row>
    <row r="903" customFormat="false" ht="15.75" hidden="false" customHeight="true" outlineLevel="0" collapsed="false">
      <c r="B903" s="15"/>
      <c r="C903" s="16"/>
      <c r="D903" s="16"/>
      <c r="E903" s="16"/>
      <c r="F903" s="16"/>
      <c r="L903" s="16"/>
    </row>
    <row r="904" customFormat="false" ht="15.75" hidden="false" customHeight="true" outlineLevel="0" collapsed="false">
      <c r="B904" s="15"/>
      <c r="C904" s="16"/>
      <c r="D904" s="16"/>
      <c r="E904" s="16"/>
      <c r="F904" s="16"/>
      <c r="L904" s="16"/>
    </row>
    <row r="905" customFormat="false" ht="15.75" hidden="false" customHeight="true" outlineLevel="0" collapsed="false">
      <c r="B905" s="15"/>
      <c r="C905" s="16"/>
      <c r="D905" s="16"/>
      <c r="E905" s="16"/>
      <c r="F905" s="16"/>
      <c r="L905" s="16"/>
    </row>
    <row r="906" customFormat="false" ht="15.75" hidden="false" customHeight="true" outlineLevel="0" collapsed="false">
      <c r="B906" s="15"/>
      <c r="C906" s="16"/>
      <c r="D906" s="16"/>
      <c r="E906" s="16"/>
      <c r="F906" s="16"/>
      <c r="L906" s="16"/>
    </row>
    <row r="907" customFormat="false" ht="15.75" hidden="false" customHeight="true" outlineLevel="0" collapsed="false">
      <c r="B907" s="15"/>
      <c r="C907" s="16"/>
      <c r="D907" s="16"/>
      <c r="E907" s="16"/>
      <c r="F907" s="16"/>
      <c r="L907" s="16"/>
    </row>
    <row r="908" customFormat="false" ht="15.75" hidden="false" customHeight="true" outlineLevel="0" collapsed="false">
      <c r="B908" s="15"/>
      <c r="C908" s="16"/>
      <c r="D908" s="16"/>
      <c r="E908" s="16"/>
      <c r="F908" s="16"/>
      <c r="L908" s="16"/>
    </row>
    <row r="909" customFormat="false" ht="15.75" hidden="false" customHeight="true" outlineLevel="0" collapsed="false">
      <c r="B909" s="15"/>
      <c r="C909" s="16"/>
      <c r="D909" s="16"/>
      <c r="E909" s="16"/>
      <c r="F909" s="16"/>
      <c r="L909" s="16"/>
    </row>
    <row r="910" customFormat="false" ht="15.75" hidden="false" customHeight="true" outlineLevel="0" collapsed="false">
      <c r="B910" s="15"/>
      <c r="C910" s="16"/>
      <c r="D910" s="16"/>
      <c r="E910" s="16"/>
      <c r="F910" s="16"/>
      <c r="L910" s="16"/>
    </row>
    <row r="911" customFormat="false" ht="15.75" hidden="false" customHeight="true" outlineLevel="0" collapsed="false">
      <c r="B911" s="15"/>
      <c r="C911" s="16"/>
      <c r="D911" s="16"/>
      <c r="E911" s="16"/>
      <c r="F911" s="16"/>
      <c r="L911" s="16"/>
    </row>
    <row r="912" customFormat="false" ht="15.75" hidden="false" customHeight="true" outlineLevel="0" collapsed="false">
      <c r="B912" s="15"/>
      <c r="C912" s="16"/>
      <c r="D912" s="16"/>
      <c r="E912" s="16"/>
      <c r="F912" s="16"/>
      <c r="L912" s="16"/>
    </row>
    <row r="913" customFormat="false" ht="15.75" hidden="false" customHeight="true" outlineLevel="0" collapsed="false">
      <c r="B913" s="15"/>
      <c r="C913" s="16"/>
      <c r="D913" s="16"/>
      <c r="E913" s="16"/>
      <c r="F913" s="16"/>
      <c r="L913" s="16"/>
    </row>
    <row r="914" customFormat="false" ht="15.75" hidden="false" customHeight="true" outlineLevel="0" collapsed="false">
      <c r="B914" s="15"/>
      <c r="C914" s="16"/>
      <c r="D914" s="16"/>
      <c r="E914" s="16"/>
      <c r="F914" s="16"/>
      <c r="L914" s="16"/>
    </row>
    <row r="915" customFormat="false" ht="15.75" hidden="false" customHeight="true" outlineLevel="0" collapsed="false">
      <c r="B915" s="15"/>
      <c r="C915" s="16"/>
      <c r="D915" s="16"/>
      <c r="E915" s="16"/>
      <c r="F915" s="16"/>
      <c r="L915" s="16"/>
    </row>
    <row r="916" customFormat="false" ht="15.75" hidden="false" customHeight="true" outlineLevel="0" collapsed="false">
      <c r="B916" s="15"/>
      <c r="C916" s="16"/>
      <c r="D916" s="16"/>
      <c r="E916" s="16"/>
      <c r="F916" s="16"/>
      <c r="L916" s="16"/>
    </row>
    <row r="917" customFormat="false" ht="15.75" hidden="false" customHeight="true" outlineLevel="0" collapsed="false">
      <c r="B917" s="15"/>
      <c r="C917" s="16"/>
      <c r="D917" s="16"/>
      <c r="E917" s="16"/>
      <c r="F917" s="16"/>
      <c r="L917" s="16"/>
    </row>
    <row r="918" customFormat="false" ht="15.75" hidden="false" customHeight="true" outlineLevel="0" collapsed="false">
      <c r="B918" s="15"/>
      <c r="C918" s="16"/>
      <c r="D918" s="16"/>
      <c r="E918" s="16"/>
      <c r="F918" s="16"/>
      <c r="L918" s="16"/>
    </row>
    <row r="919" customFormat="false" ht="15.75" hidden="false" customHeight="true" outlineLevel="0" collapsed="false">
      <c r="B919" s="15"/>
      <c r="C919" s="16"/>
      <c r="D919" s="16"/>
      <c r="E919" s="16"/>
      <c r="F919" s="16"/>
      <c r="L919" s="16"/>
    </row>
    <row r="920" customFormat="false" ht="15.75" hidden="false" customHeight="true" outlineLevel="0" collapsed="false">
      <c r="B920" s="15"/>
      <c r="C920" s="16"/>
      <c r="D920" s="16"/>
      <c r="E920" s="16"/>
      <c r="F920" s="16"/>
      <c r="L920" s="16"/>
    </row>
    <row r="921" customFormat="false" ht="15.75" hidden="false" customHeight="true" outlineLevel="0" collapsed="false">
      <c r="B921" s="15"/>
      <c r="C921" s="16"/>
      <c r="D921" s="16"/>
      <c r="E921" s="16"/>
      <c r="F921" s="16"/>
      <c r="L921" s="16"/>
    </row>
    <row r="922" customFormat="false" ht="15.75" hidden="false" customHeight="true" outlineLevel="0" collapsed="false">
      <c r="B922" s="15"/>
      <c r="C922" s="16"/>
      <c r="D922" s="16"/>
      <c r="E922" s="16"/>
      <c r="F922" s="16"/>
      <c r="L922" s="16"/>
    </row>
    <row r="923" customFormat="false" ht="15.75" hidden="false" customHeight="true" outlineLevel="0" collapsed="false">
      <c r="B923" s="15"/>
      <c r="C923" s="16"/>
      <c r="D923" s="16"/>
      <c r="E923" s="16"/>
      <c r="F923" s="16"/>
      <c r="L923" s="16"/>
    </row>
    <row r="924" customFormat="false" ht="15.75" hidden="false" customHeight="true" outlineLevel="0" collapsed="false">
      <c r="B924" s="15"/>
      <c r="C924" s="16"/>
      <c r="D924" s="16"/>
      <c r="E924" s="16"/>
      <c r="F924" s="16"/>
      <c r="L924" s="16"/>
    </row>
    <row r="925" customFormat="false" ht="15.75" hidden="false" customHeight="true" outlineLevel="0" collapsed="false">
      <c r="B925" s="15"/>
      <c r="C925" s="16"/>
      <c r="D925" s="16"/>
      <c r="E925" s="16"/>
      <c r="F925" s="16"/>
      <c r="L925" s="16"/>
    </row>
    <row r="926" customFormat="false" ht="15.75" hidden="false" customHeight="true" outlineLevel="0" collapsed="false">
      <c r="B926" s="15"/>
      <c r="C926" s="16"/>
      <c r="D926" s="16"/>
      <c r="E926" s="16"/>
      <c r="F926" s="16"/>
      <c r="L926" s="16"/>
    </row>
    <row r="927" customFormat="false" ht="15.75" hidden="false" customHeight="true" outlineLevel="0" collapsed="false">
      <c r="B927" s="15"/>
      <c r="C927" s="16"/>
      <c r="D927" s="16"/>
      <c r="E927" s="16"/>
      <c r="F927" s="16"/>
      <c r="L927" s="16"/>
    </row>
    <row r="928" customFormat="false" ht="15.75" hidden="false" customHeight="true" outlineLevel="0" collapsed="false">
      <c r="B928" s="15"/>
      <c r="C928" s="16"/>
      <c r="D928" s="16"/>
      <c r="E928" s="16"/>
      <c r="F928" s="16"/>
      <c r="L928" s="16"/>
    </row>
    <row r="929" customFormat="false" ht="15.75" hidden="false" customHeight="true" outlineLevel="0" collapsed="false">
      <c r="B929" s="15"/>
      <c r="C929" s="16"/>
      <c r="D929" s="16"/>
      <c r="E929" s="16"/>
      <c r="F929" s="16"/>
      <c r="L929" s="16"/>
    </row>
    <row r="930" customFormat="false" ht="15.75" hidden="false" customHeight="true" outlineLevel="0" collapsed="false">
      <c r="B930" s="15"/>
      <c r="C930" s="16"/>
      <c r="D930" s="16"/>
      <c r="E930" s="16"/>
      <c r="F930" s="16"/>
      <c r="L930" s="16"/>
    </row>
    <row r="931" customFormat="false" ht="15.75" hidden="false" customHeight="true" outlineLevel="0" collapsed="false">
      <c r="B931" s="15"/>
      <c r="C931" s="16"/>
      <c r="D931" s="16"/>
      <c r="E931" s="16"/>
      <c r="F931" s="16"/>
      <c r="L931" s="16"/>
    </row>
    <row r="932" customFormat="false" ht="15.75" hidden="false" customHeight="true" outlineLevel="0" collapsed="false">
      <c r="B932" s="15"/>
      <c r="C932" s="16"/>
      <c r="D932" s="16"/>
      <c r="E932" s="16"/>
      <c r="F932" s="16"/>
      <c r="L932" s="16"/>
    </row>
    <row r="933" customFormat="false" ht="15.75" hidden="false" customHeight="true" outlineLevel="0" collapsed="false">
      <c r="B933" s="15"/>
      <c r="C933" s="16"/>
      <c r="D933" s="16"/>
      <c r="E933" s="16"/>
      <c r="F933" s="16"/>
      <c r="L933" s="16"/>
    </row>
    <row r="934" customFormat="false" ht="15.75" hidden="false" customHeight="true" outlineLevel="0" collapsed="false">
      <c r="B934" s="15"/>
      <c r="C934" s="16"/>
      <c r="D934" s="16"/>
      <c r="E934" s="16"/>
      <c r="F934" s="16"/>
      <c r="L934" s="16"/>
    </row>
    <row r="935" customFormat="false" ht="15.75" hidden="false" customHeight="true" outlineLevel="0" collapsed="false">
      <c r="B935" s="15"/>
      <c r="C935" s="16"/>
      <c r="D935" s="16"/>
      <c r="E935" s="16"/>
      <c r="F935" s="16"/>
      <c r="L935" s="16"/>
    </row>
    <row r="936" customFormat="false" ht="15.75" hidden="false" customHeight="true" outlineLevel="0" collapsed="false">
      <c r="B936" s="15"/>
      <c r="C936" s="16"/>
      <c r="D936" s="16"/>
      <c r="E936" s="16"/>
      <c r="F936" s="16"/>
      <c r="L936" s="16"/>
    </row>
    <row r="937" customFormat="false" ht="15.75" hidden="false" customHeight="true" outlineLevel="0" collapsed="false">
      <c r="B937" s="15"/>
      <c r="C937" s="16"/>
      <c r="D937" s="16"/>
      <c r="E937" s="16"/>
      <c r="F937" s="16"/>
      <c r="L937" s="16"/>
    </row>
    <row r="938" customFormat="false" ht="15.75" hidden="false" customHeight="true" outlineLevel="0" collapsed="false">
      <c r="B938" s="15"/>
      <c r="C938" s="16"/>
      <c r="D938" s="16"/>
      <c r="E938" s="16"/>
      <c r="F938" s="16"/>
      <c r="L938" s="16"/>
    </row>
    <row r="939" customFormat="false" ht="15.75" hidden="false" customHeight="true" outlineLevel="0" collapsed="false">
      <c r="B939" s="15"/>
      <c r="C939" s="16"/>
      <c r="D939" s="16"/>
      <c r="E939" s="16"/>
      <c r="F939" s="16"/>
      <c r="L939" s="16"/>
    </row>
    <row r="940" customFormat="false" ht="15.75" hidden="false" customHeight="true" outlineLevel="0" collapsed="false">
      <c r="B940" s="15"/>
      <c r="C940" s="16"/>
      <c r="D940" s="16"/>
      <c r="E940" s="16"/>
      <c r="F940" s="16"/>
      <c r="L940" s="16"/>
    </row>
    <row r="941" customFormat="false" ht="15.75" hidden="false" customHeight="true" outlineLevel="0" collapsed="false">
      <c r="B941" s="15"/>
      <c r="C941" s="16"/>
      <c r="D941" s="16"/>
      <c r="E941" s="16"/>
      <c r="F941" s="16"/>
      <c r="L941" s="16"/>
    </row>
    <row r="942" customFormat="false" ht="15.75" hidden="false" customHeight="true" outlineLevel="0" collapsed="false">
      <c r="B942" s="15"/>
      <c r="C942" s="16"/>
      <c r="D942" s="16"/>
      <c r="E942" s="16"/>
      <c r="F942" s="16"/>
      <c r="L942" s="16"/>
    </row>
    <row r="943" customFormat="false" ht="15.75" hidden="false" customHeight="true" outlineLevel="0" collapsed="false">
      <c r="B943" s="15"/>
      <c r="C943" s="16"/>
      <c r="D943" s="16"/>
      <c r="E943" s="16"/>
      <c r="F943" s="16"/>
      <c r="L943" s="16"/>
    </row>
    <row r="944" customFormat="false" ht="15.75" hidden="false" customHeight="true" outlineLevel="0" collapsed="false">
      <c r="B944" s="15"/>
      <c r="C944" s="16"/>
      <c r="D944" s="16"/>
      <c r="E944" s="16"/>
      <c r="F944" s="16"/>
      <c r="L944" s="16"/>
    </row>
    <row r="945" customFormat="false" ht="15.75" hidden="false" customHeight="true" outlineLevel="0" collapsed="false">
      <c r="B945" s="15"/>
      <c r="C945" s="16"/>
      <c r="D945" s="16"/>
      <c r="E945" s="16"/>
      <c r="F945" s="16"/>
      <c r="L945" s="16"/>
    </row>
    <row r="946" customFormat="false" ht="15.75" hidden="false" customHeight="true" outlineLevel="0" collapsed="false">
      <c r="B946" s="15"/>
      <c r="C946" s="16"/>
      <c r="D946" s="16"/>
      <c r="E946" s="16"/>
      <c r="F946" s="16"/>
      <c r="L946" s="16"/>
    </row>
    <row r="947" customFormat="false" ht="15.75" hidden="false" customHeight="true" outlineLevel="0" collapsed="false">
      <c r="B947" s="15"/>
      <c r="C947" s="16"/>
      <c r="D947" s="16"/>
      <c r="E947" s="16"/>
      <c r="F947" s="16"/>
      <c r="L947" s="16"/>
    </row>
    <row r="948" customFormat="false" ht="15.75" hidden="false" customHeight="true" outlineLevel="0" collapsed="false">
      <c r="B948" s="15"/>
      <c r="C948" s="16"/>
      <c r="D948" s="16"/>
      <c r="E948" s="16"/>
      <c r="F948" s="16"/>
      <c r="L948" s="16"/>
    </row>
    <row r="949" customFormat="false" ht="15.75" hidden="false" customHeight="true" outlineLevel="0" collapsed="false">
      <c r="B949" s="15"/>
      <c r="C949" s="16"/>
      <c r="D949" s="16"/>
      <c r="E949" s="16"/>
      <c r="F949" s="16"/>
      <c r="L949" s="16"/>
    </row>
    <row r="950" customFormat="false" ht="15.75" hidden="false" customHeight="true" outlineLevel="0" collapsed="false">
      <c r="B950" s="15"/>
      <c r="C950" s="16"/>
      <c r="D950" s="16"/>
      <c r="E950" s="16"/>
      <c r="F950" s="16"/>
      <c r="L950" s="16"/>
    </row>
    <row r="951" customFormat="false" ht="15.75" hidden="false" customHeight="true" outlineLevel="0" collapsed="false">
      <c r="B951" s="15"/>
      <c r="C951" s="16"/>
      <c r="D951" s="16"/>
      <c r="E951" s="16"/>
      <c r="F951" s="16"/>
      <c r="L951" s="16"/>
    </row>
    <row r="952" customFormat="false" ht="15.75" hidden="false" customHeight="true" outlineLevel="0" collapsed="false">
      <c r="B952" s="15"/>
      <c r="C952" s="16"/>
      <c r="D952" s="16"/>
      <c r="E952" s="16"/>
      <c r="F952" s="16"/>
      <c r="L952" s="16"/>
    </row>
    <row r="953" customFormat="false" ht="15.75" hidden="false" customHeight="true" outlineLevel="0" collapsed="false">
      <c r="B953" s="15"/>
      <c r="C953" s="16"/>
      <c r="D953" s="16"/>
      <c r="E953" s="16"/>
      <c r="F953" s="16"/>
      <c r="L953" s="16"/>
    </row>
    <row r="954" customFormat="false" ht="15.75" hidden="false" customHeight="true" outlineLevel="0" collapsed="false">
      <c r="B954" s="15"/>
      <c r="C954" s="16"/>
      <c r="D954" s="16"/>
      <c r="E954" s="16"/>
      <c r="F954" s="16"/>
      <c r="L954" s="16"/>
    </row>
    <row r="955" customFormat="false" ht="15.75" hidden="false" customHeight="true" outlineLevel="0" collapsed="false">
      <c r="B955" s="15"/>
      <c r="C955" s="16"/>
      <c r="D955" s="16"/>
      <c r="E955" s="16"/>
      <c r="F955" s="16"/>
      <c r="L955" s="16"/>
    </row>
    <row r="956" customFormat="false" ht="15.75" hidden="false" customHeight="true" outlineLevel="0" collapsed="false">
      <c r="B956" s="15"/>
      <c r="C956" s="16"/>
      <c r="D956" s="16"/>
      <c r="E956" s="16"/>
      <c r="F956" s="16"/>
      <c r="L956" s="16"/>
    </row>
    <row r="957" customFormat="false" ht="15.75" hidden="false" customHeight="true" outlineLevel="0" collapsed="false">
      <c r="B957" s="15"/>
      <c r="C957" s="16"/>
      <c r="D957" s="16"/>
      <c r="E957" s="16"/>
      <c r="F957" s="16"/>
      <c r="L957" s="16"/>
    </row>
    <row r="958" customFormat="false" ht="15.75" hidden="false" customHeight="true" outlineLevel="0" collapsed="false">
      <c r="B958" s="15"/>
      <c r="C958" s="16"/>
      <c r="D958" s="16"/>
      <c r="E958" s="16"/>
      <c r="F958" s="16"/>
      <c r="L958" s="16"/>
    </row>
    <row r="959" customFormat="false" ht="15.75" hidden="false" customHeight="true" outlineLevel="0" collapsed="false">
      <c r="B959" s="15"/>
      <c r="C959" s="16"/>
      <c r="D959" s="16"/>
      <c r="E959" s="16"/>
      <c r="F959" s="16"/>
      <c r="L959" s="16"/>
    </row>
    <row r="960" customFormat="false" ht="15.75" hidden="false" customHeight="true" outlineLevel="0" collapsed="false">
      <c r="B960" s="15"/>
      <c r="C960" s="16"/>
      <c r="D960" s="16"/>
      <c r="E960" s="16"/>
      <c r="F960" s="16"/>
      <c r="L960" s="16"/>
    </row>
    <row r="961" customFormat="false" ht="15.75" hidden="false" customHeight="true" outlineLevel="0" collapsed="false">
      <c r="B961" s="15"/>
      <c r="C961" s="16"/>
      <c r="D961" s="16"/>
      <c r="E961" s="16"/>
      <c r="F961" s="16"/>
      <c r="L961" s="16"/>
    </row>
    <row r="962" customFormat="false" ht="15.75" hidden="false" customHeight="true" outlineLevel="0" collapsed="false">
      <c r="B962" s="15"/>
      <c r="C962" s="16"/>
      <c r="D962" s="16"/>
      <c r="E962" s="16"/>
      <c r="F962" s="16"/>
      <c r="L962" s="16"/>
    </row>
    <row r="963" customFormat="false" ht="15.75" hidden="false" customHeight="true" outlineLevel="0" collapsed="false">
      <c r="B963" s="15"/>
      <c r="C963" s="16"/>
      <c r="D963" s="16"/>
      <c r="E963" s="16"/>
      <c r="F963" s="16"/>
      <c r="L963" s="16"/>
    </row>
  </sheetData>
  <autoFilter ref="A3:S57"/>
  <mergeCells count="5">
    <mergeCell ref="A1:A2"/>
    <mergeCell ref="B1:B2"/>
    <mergeCell ref="C1:F1"/>
    <mergeCell ref="O1:Q1"/>
    <mergeCell ref="S1:S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2024-09-10T15:21:51Z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